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507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<sst xmlns="http://schemas.openxmlformats.org/spreadsheetml/2006/main" count="440" uniqueCount="112">
  <si>
    <t>Mawr Community Council</t>
  </si>
  <si>
    <t>Cash Book</t>
  </si>
  <si>
    <t>Receipts</t>
  </si>
  <si>
    <t>Payments</t>
  </si>
  <si>
    <t>HMRC</t>
  </si>
  <si>
    <t>Payroll</t>
  </si>
  <si>
    <t>Loans</t>
  </si>
  <si>
    <t>Other</t>
  </si>
  <si>
    <t>Precept</t>
  </si>
  <si>
    <t>DD</t>
  </si>
  <si>
    <t>BP</t>
  </si>
  <si>
    <t>DRAGON ACCOUNTING</t>
  </si>
  <si>
    <t>CCOS</t>
  </si>
  <si>
    <t>PEOPLES PENSION</t>
  </si>
  <si>
    <t>Period 1 April 2018 to 31 March 2019</t>
  </si>
  <si>
    <t>HARTSON FIRE 12079</t>
  </si>
  <si>
    <t>EAZY</t>
  </si>
  <si>
    <t>ICO REG BUS ACC ZA244166</t>
  </si>
  <si>
    <t>DG MORGAN FIRE DOOR WORK</t>
  </si>
  <si>
    <t>DG MORGAN KEY CUT FELINDRE</t>
  </si>
  <si>
    <t>SERVICEMASTER INV 13594</t>
  </si>
  <si>
    <t>FSPA INV 2917</t>
  </si>
  <si>
    <t>SLCC INV 124670</t>
  </si>
  <si>
    <t>OVW INV 1620</t>
  </si>
  <si>
    <t>FSPA INV 2956</t>
  </si>
  <si>
    <t>VISION ICT INV 7888</t>
  </si>
  <si>
    <t>SLCC INV 125576</t>
  </si>
  <si>
    <t>SERVICEMASTER INV13361</t>
  </si>
  <si>
    <t>OVW INV 3934</t>
  </si>
  <si>
    <t>SLCC INV 40448</t>
  </si>
  <si>
    <t xml:space="preserve">ZURICH </t>
  </si>
  <si>
    <t>OVW INV 4012</t>
  </si>
  <si>
    <t>EAZY COLLECT</t>
  </si>
  <si>
    <t>NEWAM TREE 1099</t>
  </si>
  <si>
    <t>NEWAM TREE 1095</t>
  </si>
  <si>
    <t>ONE VOICE WALES 4105</t>
  </si>
  <si>
    <t>SEVICEMASTER 1390</t>
  </si>
  <si>
    <t>HARTSON FIRE 12343</t>
  </si>
  <si>
    <t>HARTSON FIRE 12342</t>
  </si>
  <si>
    <t>SERVICEMASTER 13769</t>
  </si>
  <si>
    <t>GUARDIAN PROPERT SERVICES</t>
  </si>
  <si>
    <t>SSE ENERGY</t>
  </si>
  <si>
    <t>CC SWANSEA CYP GRANT FOR PLAYSCHEME</t>
  </si>
  <si>
    <t>SO</t>
  </si>
  <si>
    <t>CCOS LOAN</t>
  </si>
  <si>
    <t>RACHEL BULL EXPENSES</t>
  </si>
  <si>
    <t>RACHEL BULL SIGNS</t>
  </si>
  <si>
    <t>DRAGON ACCOUNTS</t>
  </si>
  <si>
    <t>ONE VOICE WALES 4209</t>
  </si>
  <si>
    <t>ONE VOICE WALES 4207</t>
  </si>
  <si>
    <t>SERVICEMASTER 14122</t>
  </si>
  <si>
    <t>R WATKINS INTERNAL AUDIT 4176</t>
  </si>
  <si>
    <t>CASH</t>
  </si>
  <si>
    <t>PAYING IN MACHINE</t>
  </si>
  <si>
    <t>GRANT FELINDRE</t>
  </si>
  <si>
    <t>GRANT GARNSWLLT</t>
  </si>
  <si>
    <t>GRANT CCP</t>
  </si>
  <si>
    <t>NEWAM TREE 1103</t>
  </si>
  <si>
    <t>RACHEL BULL ALARMS/BROADBAND</t>
  </si>
  <si>
    <t>SERVICEMASTER 14276</t>
  </si>
  <si>
    <t>PNET</t>
  </si>
  <si>
    <t>CLEAN GROUND KNOTWEED</t>
  </si>
  <si>
    <t>DR DALTON 378</t>
  </si>
  <si>
    <t>CLEAN GROUND KNOTWEED 1059</t>
  </si>
  <si>
    <t>NEWAM TREE 1105</t>
  </si>
  <si>
    <t>SERVICEMASTER 14445</t>
  </si>
  <si>
    <t>SERVICEMASTER INV 14605</t>
  </si>
  <si>
    <t>NEWAM TREE INVOICE 1108</t>
  </si>
  <si>
    <t>HARTSON FIRE 12065 emergency lighting repairs</t>
  </si>
  <si>
    <t>PNET3822480-1</t>
  </si>
  <si>
    <t>PNET3822468-1</t>
  </si>
  <si>
    <t>PNET3822488-1</t>
  </si>
  <si>
    <t>NEWAM 1112</t>
  </si>
  <si>
    <t>SERVICEMASTER 14765</t>
  </si>
  <si>
    <t>DRAGON</t>
  </si>
  <si>
    <t>SERVICEMASTER 14935</t>
  </si>
  <si>
    <t>SERVICEMASTER 14936</t>
  </si>
  <si>
    <t>SRVICEMASTER 14937</t>
  </si>
  <si>
    <t>CCOS HIRE OF CCP SITE</t>
  </si>
  <si>
    <t>SERVICEMASTER 15114</t>
  </si>
  <si>
    <t>SERVICEMASTER 15115</t>
  </si>
  <si>
    <t>SERVICEMASTER 15116</t>
  </si>
  <si>
    <t>WALES AUDIT OFFICE</t>
  </si>
  <si>
    <t>CCP SCHOOL DONATION</t>
  </si>
  <si>
    <t>HANOVER ROOFING 1839</t>
  </si>
  <si>
    <t>GARNSWLLT HALL FIRST AID COURSE</t>
  </si>
  <si>
    <t>WARMSERVE 5535</t>
  </si>
  <si>
    <t>RACHEL BULL MILEAGE</t>
  </si>
  <si>
    <t>RACHEL BULL COOKER REIMBURSED</t>
  </si>
  <si>
    <t>SSE</t>
  </si>
  <si>
    <t>SERVICEMASTER 15288</t>
  </si>
  <si>
    <t>SERVICEMASTER 15286</t>
  </si>
  <si>
    <t>SERVICEMASTER 15287</t>
  </si>
  <si>
    <t>HARTSON FIRE 13361</t>
  </si>
  <si>
    <t>SERVICEMASTER 15522</t>
  </si>
  <si>
    <t>SERVICEMASTER 15523</t>
  </si>
  <si>
    <t>SERVICEMASTER 15521</t>
  </si>
  <si>
    <t>PRECISION PLUMBING BOILER FELINDRE</t>
  </si>
  <si>
    <t>GARNSWLLT HALL COMMITTEE MOWER</t>
  </si>
  <si>
    <t>PLAY SCHEME</t>
  </si>
  <si>
    <t>GARNSWLLT YOUTH CLUB</t>
  </si>
  <si>
    <t>CHEQUE CCP FIELD  MODEL AEROPLANE</t>
  </si>
  <si>
    <t>CASH FEL YOUTH CLUB</t>
  </si>
  <si>
    <t xml:space="preserve"> </t>
  </si>
  <si>
    <t>WAGES</t>
  </si>
  <si>
    <t xml:space="preserve"> WAGES</t>
  </si>
  <si>
    <t>Wages</t>
  </si>
  <si>
    <t>PLAYSCHEME Expenses</t>
  </si>
  <si>
    <t xml:space="preserve"> PLAYSCHEME Expenses</t>
  </si>
  <si>
    <t xml:space="preserve"> PLAY SCHEME EXPENSES</t>
  </si>
  <si>
    <t>PLAY SCHEME EXPENSES</t>
  </si>
  <si>
    <t>MORGAN RADS/BOILER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</si>
</sst>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</numFmts>
  <fonts count="43">
    <font>
      <sz val="10"/>
      <name val="Arial"/>
      <family val="0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2" fontId="0" fillId="0" borderId="0" xfId="0" applyNumberFormat="1" applyFont="1" applyAlignment="1">
      <alignment/>
    </xf>
    <xf numFmtId="16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2" fontId="5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0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P1"/>
    </sheetView>
  </sheetViews>
  <sheetFormatPr defaultColWidth="9.140625" defaultRowHeight="12.75"/>
  <cols>
    <col min="1" max="1" width="6.57421875" style="0" customWidth="1"/>
    <col min="2" max="2" width="9.28125" style="0" customWidth="1"/>
    <col min="3" max="3" width="12.8515625" style="17" hidden="1" customWidth="1"/>
    <col min="4" max="4" width="11.7109375" style="0" customWidth="1"/>
    <col min="5" max="5" width="8.140625" style="0" customWidth="1"/>
    <col min="6" max="6" width="8.28125" style="0" customWidth="1"/>
    <col min="7" max="7" width="10.7109375" style="0" hidden="1" customWidth="1"/>
    <col min="8" max="8" width="41.8515625" style="0" customWidth="1"/>
    <col min="9" max="9" width="13.00390625" style="17" customWidth="1"/>
    <col min="10" max="10" width="8.57421875" style="0" customWidth="1"/>
    <col min="11" max="11" width="11.00390625" style="0" customWidth="1"/>
    <col min="12" max="12" width="8.140625" style="0" customWidth="1"/>
    <col min="13" max="13" width="10.140625" style="0" customWidth="1"/>
    <col min="14" max="14" width="12.7109375" style="0" customWidth="1"/>
    <col min="16" max="16" width="10.140625" style="0" customWidth="1"/>
    <col min="17" max="17" width="11.421875" style="0" customWidth="1"/>
    <col min="18" max="19" width="11.421875" style="17" customWidth="1"/>
    <col min="21" max="21" width="12.8515625" style="0" customWidth="1"/>
    <col min="22" max="22" width="14.140625" style="0" customWidth="1"/>
  </cols>
  <sheetData>
    <row r="1" spans="1:19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1"/>
      <c r="R1" s="19"/>
      <c r="S1" s="19"/>
    </row>
    <row r="2" spans="1:19" ht="2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"/>
      <c r="R2" s="19"/>
      <c r="S2" s="19"/>
    </row>
    <row r="3" spans="1:19" ht="20.25">
      <c r="A3" s="29" t="s">
        <v>14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1"/>
      <c r="R3" s="19"/>
      <c r="S3" s="19"/>
    </row>
    <row r="6" spans="17:28" ht="18">
      <c r="Q6" s="30"/>
      <c r="R6" s="30"/>
      <c r="S6" s="30"/>
      <c r="T6" s="28"/>
      <c r="U6" s="28"/>
      <c r="V6" s="28"/>
      <c r="W6" s="28"/>
      <c r="X6" s="28"/>
      <c r="Y6" s="28"/>
      <c r="Z6" s="28"/>
      <c r="AA6" s="28"/>
      <c r="AB6" s="28"/>
    </row>
    <row r="7" spans="1:21" s="3" customFormat="1" ht="15.75">
      <c r="A7" s="28" t="s">
        <v>2</v>
      </c>
      <c r="B7" s="28"/>
      <c r="C7" s="28"/>
      <c r="D7" s="5" t="s">
        <v>8</v>
      </c>
      <c r="E7" s="5" t="s">
        <v>7</v>
      </c>
      <c r="F7" s="28" t="s">
        <v>3</v>
      </c>
      <c r="G7" s="28"/>
      <c r="H7" s="28"/>
      <c r="I7" s="28"/>
      <c r="J7" s="2"/>
      <c r="K7" s="2" t="s">
        <v>5</v>
      </c>
      <c r="L7" s="3" t="s">
        <v>6</v>
      </c>
      <c r="M7" s="2" t="s">
        <v>7</v>
      </c>
      <c r="N7" s="2"/>
      <c r="O7" s="2"/>
      <c r="Q7" s="2"/>
      <c r="R7" s="20"/>
      <c r="S7" s="20"/>
      <c r="T7" s="2"/>
      <c r="U7" s="4"/>
    </row>
    <row r="8" spans="1:13" ht="12.75">
      <c r="A8" s="8">
        <v>43220</v>
      </c>
      <c r="B8" t="s">
        <v>12</v>
      </c>
      <c r="C8" s="17">
        <v>20500</v>
      </c>
      <c r="D8" s="17">
        <f>C8</f>
        <v>20500</v>
      </c>
      <c r="F8" s="8">
        <v>43195</v>
      </c>
      <c r="G8" s="8" t="s">
        <v>10</v>
      </c>
      <c r="H8" s="5" t="s">
        <v>68</v>
      </c>
      <c r="I8" s="17">
        <v>1158</v>
      </c>
      <c r="J8" s="5"/>
      <c r="M8" s="17">
        <f>I8</f>
        <v>1158</v>
      </c>
    </row>
    <row r="9" spans="3:19" s="5" customFormat="1" ht="12.75">
      <c r="C9" s="13"/>
      <c r="F9" s="21">
        <v>43195</v>
      </c>
      <c r="G9" s="11" t="s">
        <v>10</v>
      </c>
      <c r="H9" s="11" t="s">
        <v>15</v>
      </c>
      <c r="I9" s="7">
        <v>48</v>
      </c>
      <c r="J9" s="6"/>
      <c r="M9" s="17">
        <f>I9</f>
        <v>48</v>
      </c>
      <c r="R9" s="13"/>
      <c r="S9" s="13"/>
    </row>
    <row r="10" spans="6:14" ht="12.75">
      <c r="F10" s="8">
        <v>43206</v>
      </c>
      <c r="G10" t="s">
        <v>9</v>
      </c>
      <c r="H10" t="s">
        <v>16</v>
      </c>
      <c r="I10" s="17">
        <v>50</v>
      </c>
      <c r="K10" s="7"/>
      <c r="L10" s="7"/>
      <c r="M10" s="17">
        <f>I10</f>
        <v>50</v>
      </c>
      <c r="N10" s="7"/>
    </row>
    <row r="11" spans="6:19" ht="12.75">
      <c r="F11" s="8">
        <v>43209</v>
      </c>
      <c r="G11" t="s">
        <v>9</v>
      </c>
      <c r="H11" t="s">
        <v>13</v>
      </c>
      <c r="I11" s="7">
        <v>12.15</v>
      </c>
      <c r="K11" s="7">
        <f>I11</f>
        <v>12.15</v>
      </c>
      <c r="L11" s="7"/>
      <c r="M11" s="7"/>
      <c r="N11" s="7"/>
      <c r="Q11" s="7"/>
      <c r="R11" s="7"/>
      <c r="S11" s="7"/>
    </row>
    <row r="12" spans="6:20" ht="12.75">
      <c r="F12" s="8">
        <v>43216</v>
      </c>
      <c r="G12" t="s">
        <v>10</v>
      </c>
      <c r="H12" t="s">
        <v>104</v>
      </c>
      <c r="I12" s="7">
        <v>192.1</v>
      </c>
      <c r="K12" s="7">
        <f aca="true" t="shared" si="0" ref="K12:K21">I12</f>
        <v>192.1</v>
      </c>
      <c r="L12" s="7"/>
      <c r="M12" s="7"/>
      <c r="N12" s="7"/>
      <c r="O12" s="7"/>
      <c r="T12" s="7"/>
    </row>
    <row r="13" spans="1:21" ht="12.75">
      <c r="A13" s="8"/>
      <c r="C13" s="13"/>
      <c r="F13" s="8">
        <v>43216</v>
      </c>
      <c r="G13" t="s">
        <v>10</v>
      </c>
      <c r="H13" t="s">
        <v>104</v>
      </c>
      <c r="I13" s="7">
        <v>234.9</v>
      </c>
      <c r="J13" s="5"/>
      <c r="K13" s="7">
        <f t="shared" si="0"/>
        <v>234.9</v>
      </c>
      <c r="L13" s="7"/>
      <c r="M13" s="7"/>
      <c r="N13" s="7"/>
      <c r="O13" s="7"/>
      <c r="T13" s="5"/>
      <c r="U13" s="5"/>
    </row>
    <row r="14" spans="1:21" ht="12.75">
      <c r="A14" s="8"/>
      <c r="C14" s="13"/>
      <c r="F14" s="8">
        <v>43216</v>
      </c>
      <c r="G14" t="s">
        <v>10</v>
      </c>
      <c r="H14" t="s">
        <v>104</v>
      </c>
      <c r="I14" s="7">
        <v>1064.95</v>
      </c>
      <c r="J14" s="5"/>
      <c r="K14" s="7">
        <f t="shared" si="0"/>
        <v>1064.95</v>
      </c>
      <c r="L14" s="7"/>
      <c r="M14" s="7"/>
      <c r="N14" s="7"/>
      <c r="O14" s="7"/>
      <c r="T14" s="5"/>
      <c r="U14" s="5"/>
    </row>
    <row r="15" spans="1:21" ht="12.75">
      <c r="A15" s="8"/>
      <c r="C15" s="13"/>
      <c r="F15" s="8">
        <v>43216</v>
      </c>
      <c r="G15" t="s">
        <v>10</v>
      </c>
      <c r="H15" t="s">
        <v>104</v>
      </c>
      <c r="I15" s="7">
        <v>50</v>
      </c>
      <c r="J15" s="5"/>
      <c r="K15" s="7">
        <f t="shared" si="0"/>
        <v>50</v>
      </c>
      <c r="L15" s="7"/>
      <c r="M15" s="7"/>
      <c r="N15" s="7"/>
      <c r="O15" s="7"/>
      <c r="T15" s="5"/>
      <c r="U15" s="5"/>
    </row>
    <row r="16" spans="1:21" ht="12.75">
      <c r="A16" s="8"/>
      <c r="C16" s="13"/>
      <c r="F16" s="8">
        <v>43216</v>
      </c>
      <c r="G16" t="s">
        <v>10</v>
      </c>
      <c r="H16" t="s">
        <v>104</v>
      </c>
      <c r="I16" s="7">
        <v>100</v>
      </c>
      <c r="J16" s="5"/>
      <c r="K16" s="7">
        <f t="shared" si="0"/>
        <v>100</v>
      </c>
      <c r="L16" s="7"/>
      <c r="M16" s="7"/>
      <c r="N16" s="7"/>
      <c r="O16" s="7"/>
      <c r="T16" s="5"/>
      <c r="U16" s="5"/>
    </row>
    <row r="17" spans="1:19" ht="12.75">
      <c r="A17" s="8"/>
      <c r="C17" s="13"/>
      <c r="F17" s="8">
        <v>43216</v>
      </c>
      <c r="G17" t="s">
        <v>10</v>
      </c>
      <c r="H17" t="s">
        <v>104</v>
      </c>
      <c r="I17" s="7">
        <v>90</v>
      </c>
      <c r="J17" s="5"/>
      <c r="K17" s="7">
        <f t="shared" si="0"/>
        <v>90</v>
      </c>
      <c r="L17" s="7"/>
      <c r="M17" s="7"/>
      <c r="N17" s="7"/>
      <c r="O17" s="5"/>
      <c r="Q17" s="7"/>
      <c r="R17" s="7"/>
      <c r="S17" s="7"/>
    </row>
    <row r="18" spans="6:27" ht="12.75">
      <c r="F18" s="8">
        <v>43216</v>
      </c>
      <c r="G18" t="s">
        <v>10</v>
      </c>
      <c r="H18" t="s">
        <v>104</v>
      </c>
      <c r="I18" s="7">
        <v>65.6</v>
      </c>
      <c r="J18" s="5"/>
      <c r="K18" s="7">
        <f t="shared" si="0"/>
        <v>65.6</v>
      </c>
      <c r="L18" s="7"/>
      <c r="M18" s="7"/>
      <c r="N18" s="7"/>
      <c r="O18" s="7"/>
      <c r="T18" s="5"/>
      <c r="U18" s="5"/>
      <c r="AA18" s="5"/>
    </row>
    <row r="19" spans="6:21" ht="12.75">
      <c r="F19" s="8">
        <v>43216</v>
      </c>
      <c r="G19" t="s">
        <v>10</v>
      </c>
      <c r="H19" t="s">
        <v>104</v>
      </c>
      <c r="I19" s="7">
        <v>64</v>
      </c>
      <c r="J19" s="5"/>
      <c r="K19" s="7">
        <f t="shared" si="0"/>
        <v>64</v>
      </c>
      <c r="L19" s="7"/>
      <c r="M19" s="7"/>
      <c r="N19" s="7"/>
      <c r="O19" s="5"/>
      <c r="Q19" s="7"/>
      <c r="R19" s="7"/>
      <c r="S19" s="7"/>
      <c r="T19" s="5"/>
      <c r="U19" s="5"/>
    </row>
    <row r="20" spans="6:19" ht="12.75">
      <c r="F20" s="8">
        <v>43216</v>
      </c>
      <c r="G20" t="s">
        <v>10</v>
      </c>
      <c r="H20" t="s">
        <v>104</v>
      </c>
      <c r="I20" s="7">
        <v>90</v>
      </c>
      <c r="J20" s="5"/>
      <c r="K20" s="7">
        <f t="shared" si="0"/>
        <v>90</v>
      </c>
      <c r="L20" s="7"/>
      <c r="M20" s="7"/>
      <c r="N20" s="7"/>
      <c r="O20" s="5"/>
      <c r="Q20" s="7"/>
      <c r="R20" s="7"/>
      <c r="S20" s="7"/>
    </row>
    <row r="21" spans="3:15" ht="18">
      <c r="C21" s="9"/>
      <c r="F21" s="8">
        <v>43216</v>
      </c>
      <c r="G21" t="s">
        <v>10</v>
      </c>
      <c r="H21" s="11" t="s">
        <v>4</v>
      </c>
      <c r="I21" s="7">
        <v>231.92</v>
      </c>
      <c r="J21" s="5"/>
      <c r="K21" s="7">
        <f t="shared" si="0"/>
        <v>231.92</v>
      </c>
      <c r="L21" s="7"/>
      <c r="M21" s="7"/>
      <c r="N21" s="7"/>
      <c r="O21" s="5"/>
    </row>
    <row r="22" spans="1:15" ht="12.75">
      <c r="A22" s="8"/>
      <c r="F22" s="8">
        <v>43216</v>
      </c>
      <c r="G22" t="s">
        <v>10</v>
      </c>
      <c r="H22" s="5" t="s">
        <v>17</v>
      </c>
      <c r="I22" s="7">
        <v>35</v>
      </c>
      <c r="J22" s="5"/>
      <c r="K22" s="7"/>
      <c r="L22" s="7"/>
      <c r="M22" s="17">
        <f aca="true" t="shared" si="1" ref="M22:M41">I22</f>
        <v>35</v>
      </c>
      <c r="N22" s="7"/>
      <c r="O22" s="7"/>
    </row>
    <row r="23" spans="1:15" ht="12.75">
      <c r="A23" s="8"/>
      <c r="B23" s="16"/>
      <c r="F23" s="8">
        <v>43216</v>
      </c>
      <c r="G23" t="s">
        <v>10</v>
      </c>
      <c r="H23" t="s">
        <v>18</v>
      </c>
      <c r="I23" s="7">
        <v>251.63</v>
      </c>
      <c r="J23" s="5"/>
      <c r="K23" s="7"/>
      <c r="L23" s="7"/>
      <c r="M23" s="17">
        <f t="shared" si="1"/>
        <v>251.63</v>
      </c>
      <c r="N23" s="7"/>
      <c r="O23" s="7"/>
    </row>
    <row r="24" spans="6:15" ht="12.75">
      <c r="F24" s="8">
        <v>43216</v>
      </c>
      <c r="G24" t="s">
        <v>10</v>
      </c>
      <c r="H24" t="s">
        <v>19</v>
      </c>
      <c r="I24" s="7">
        <v>17</v>
      </c>
      <c r="K24" s="7"/>
      <c r="L24" s="7"/>
      <c r="M24" s="17">
        <f t="shared" si="1"/>
        <v>17</v>
      </c>
      <c r="N24" s="7"/>
      <c r="O24" s="7"/>
    </row>
    <row r="25" spans="6:15" ht="12.75">
      <c r="F25" s="8">
        <v>43216</v>
      </c>
      <c r="G25" t="s">
        <v>10</v>
      </c>
      <c r="H25" t="s">
        <v>11</v>
      </c>
      <c r="I25" s="7">
        <v>100</v>
      </c>
      <c r="K25" s="7"/>
      <c r="L25" s="7"/>
      <c r="M25" s="17">
        <f t="shared" si="1"/>
        <v>100</v>
      </c>
      <c r="N25" s="7"/>
      <c r="O25" s="7"/>
    </row>
    <row r="26" spans="6:15" ht="12.75">
      <c r="F26" s="8">
        <v>43216</v>
      </c>
      <c r="G26" t="s">
        <v>10</v>
      </c>
      <c r="H26" t="s">
        <v>20</v>
      </c>
      <c r="I26" s="7">
        <v>211.73</v>
      </c>
      <c r="J26" s="5"/>
      <c r="K26" s="7"/>
      <c r="L26" s="7"/>
      <c r="M26" s="17">
        <f t="shared" si="1"/>
        <v>211.73</v>
      </c>
      <c r="N26" s="7"/>
      <c r="O26" s="7"/>
    </row>
    <row r="27" spans="6:19" ht="12.75">
      <c r="F27" s="8">
        <v>43216</v>
      </c>
      <c r="G27" t="s">
        <v>10</v>
      </c>
      <c r="H27" t="s">
        <v>21</v>
      </c>
      <c r="I27" s="7">
        <v>68</v>
      </c>
      <c r="J27" s="5"/>
      <c r="K27" s="7"/>
      <c r="L27" s="7"/>
      <c r="M27" s="17">
        <f t="shared" si="1"/>
        <v>68</v>
      </c>
      <c r="N27" s="7"/>
      <c r="O27" s="5"/>
      <c r="Q27" s="7"/>
      <c r="R27" s="7"/>
      <c r="S27" s="7"/>
    </row>
    <row r="28" spans="6:19" ht="12.75">
      <c r="F28" s="8">
        <v>43216</v>
      </c>
      <c r="G28" t="s">
        <v>10</v>
      </c>
      <c r="H28" t="s">
        <v>22</v>
      </c>
      <c r="I28" s="7">
        <v>36</v>
      </c>
      <c r="J28" s="5"/>
      <c r="K28" s="7"/>
      <c r="L28" s="7"/>
      <c r="M28" s="17">
        <f t="shared" si="1"/>
        <v>36</v>
      </c>
      <c r="N28" s="7"/>
      <c r="O28" s="5"/>
      <c r="Q28" s="7"/>
      <c r="R28" s="7"/>
      <c r="S28" s="7"/>
    </row>
    <row r="29" spans="6:19" ht="12.75">
      <c r="F29" s="8">
        <v>43216</v>
      </c>
      <c r="G29" t="s">
        <v>10</v>
      </c>
      <c r="H29" t="s">
        <v>23</v>
      </c>
      <c r="I29" s="7">
        <v>246</v>
      </c>
      <c r="J29" s="5"/>
      <c r="K29" s="7"/>
      <c r="L29" s="7"/>
      <c r="M29" s="17">
        <f t="shared" si="1"/>
        <v>246</v>
      </c>
      <c r="N29" s="7"/>
      <c r="O29" s="5"/>
      <c r="Q29" s="7"/>
      <c r="R29" s="7"/>
      <c r="S29" s="7"/>
    </row>
    <row r="30" spans="3:19" ht="18">
      <c r="C30" s="24">
        <f>SUM(C8:C29)</f>
        <v>20500</v>
      </c>
      <c r="F30" s="8"/>
      <c r="I30" s="12">
        <f>SUM(I8:I29)</f>
        <v>4416.9800000000005</v>
      </c>
      <c r="J30" s="13">
        <f>I30</f>
        <v>4416.9800000000005</v>
      </c>
      <c r="K30" s="7"/>
      <c r="L30" s="7"/>
      <c r="M30" s="7"/>
      <c r="N30" s="7"/>
      <c r="O30" s="5"/>
      <c r="Q30" s="7"/>
      <c r="R30" s="7"/>
      <c r="S30" s="7"/>
    </row>
    <row r="31" spans="1:19" s="10" customFormat="1" ht="12.75">
      <c r="A31" s="25">
        <v>43228</v>
      </c>
      <c r="B31" s="10" t="s">
        <v>42</v>
      </c>
      <c r="C31" s="22">
        <v>700</v>
      </c>
      <c r="E31" s="10">
        <v>700</v>
      </c>
      <c r="F31" s="8">
        <v>43235</v>
      </c>
      <c r="G31" t="s">
        <v>9</v>
      </c>
      <c r="H31" s="10" t="s">
        <v>16</v>
      </c>
      <c r="I31" s="7">
        <v>50</v>
      </c>
      <c r="J31" s="5"/>
      <c r="K31" s="7"/>
      <c r="L31" s="7"/>
      <c r="M31" s="17">
        <f t="shared" si="1"/>
        <v>50</v>
      </c>
      <c r="N31" s="7"/>
      <c r="O31" s="5"/>
      <c r="Q31" s="7"/>
      <c r="R31" s="7"/>
      <c r="S31" s="7"/>
    </row>
    <row r="32" spans="6:19" ht="12.75">
      <c r="F32" s="8">
        <v>43241</v>
      </c>
      <c r="G32" t="s">
        <v>9</v>
      </c>
      <c r="H32" s="10" t="s">
        <v>13</v>
      </c>
      <c r="I32" s="7">
        <v>29.56</v>
      </c>
      <c r="J32" s="5"/>
      <c r="K32" s="7">
        <f>I32</f>
        <v>29.56</v>
      </c>
      <c r="L32" s="7"/>
      <c r="M32" s="7"/>
      <c r="N32" s="7"/>
      <c r="O32" s="5"/>
      <c r="Q32" s="7"/>
      <c r="R32" s="7"/>
      <c r="S32" s="7"/>
    </row>
    <row r="33" spans="6:19" ht="12.75">
      <c r="F33" s="8">
        <v>43246</v>
      </c>
      <c r="G33" t="s">
        <v>10</v>
      </c>
      <c r="H33" s="10" t="s">
        <v>24</v>
      </c>
      <c r="I33" s="7">
        <v>68</v>
      </c>
      <c r="J33" s="5"/>
      <c r="K33" s="7"/>
      <c r="L33" s="7"/>
      <c r="M33" s="17">
        <f t="shared" si="1"/>
        <v>68</v>
      </c>
      <c r="N33" s="7"/>
      <c r="O33" s="5"/>
      <c r="Q33" s="7"/>
      <c r="R33" s="7"/>
      <c r="S33" s="7"/>
    </row>
    <row r="34" spans="3:19" ht="18">
      <c r="C34" s="9"/>
      <c r="F34" s="8">
        <v>43246</v>
      </c>
      <c r="G34" t="s">
        <v>10</v>
      </c>
      <c r="H34" s="10" t="s">
        <v>25</v>
      </c>
      <c r="I34" s="9">
        <v>118.8</v>
      </c>
      <c r="J34" s="5"/>
      <c r="K34" s="7"/>
      <c r="L34" s="7"/>
      <c r="M34" s="17">
        <f t="shared" si="1"/>
        <v>118.8</v>
      </c>
      <c r="N34" s="7"/>
      <c r="O34" s="5"/>
      <c r="Q34" s="7"/>
      <c r="R34" s="7"/>
      <c r="S34" s="7"/>
    </row>
    <row r="35" spans="1:19" ht="12.75">
      <c r="A35" s="8"/>
      <c r="F35" s="8">
        <v>43246</v>
      </c>
      <c r="G35" t="s">
        <v>10</v>
      </c>
      <c r="H35" s="10" t="s">
        <v>26</v>
      </c>
      <c r="I35" s="7">
        <v>180</v>
      </c>
      <c r="J35" s="5"/>
      <c r="K35" s="7"/>
      <c r="L35" s="7"/>
      <c r="M35" s="17">
        <f t="shared" si="1"/>
        <v>180</v>
      </c>
      <c r="N35" s="7"/>
      <c r="O35" s="5"/>
      <c r="Q35" s="11"/>
      <c r="R35" s="7"/>
      <c r="S35" s="7"/>
    </row>
    <row r="36" spans="1:19" ht="12.75">
      <c r="A36" s="8"/>
      <c r="F36" s="8">
        <v>43246</v>
      </c>
      <c r="G36" t="s">
        <v>10</v>
      </c>
      <c r="H36" s="10" t="s">
        <v>27</v>
      </c>
      <c r="I36" s="7">
        <v>405.6</v>
      </c>
      <c r="J36" s="5"/>
      <c r="K36" s="7"/>
      <c r="L36" s="7"/>
      <c r="M36" s="17">
        <f t="shared" si="1"/>
        <v>405.6</v>
      </c>
      <c r="N36" s="7"/>
      <c r="O36" s="5"/>
      <c r="Q36" s="7"/>
      <c r="R36" s="7"/>
      <c r="S36" s="7"/>
    </row>
    <row r="37" spans="1:19" ht="12.75">
      <c r="A37" s="8"/>
      <c r="F37" s="8">
        <v>43246</v>
      </c>
      <c r="G37" t="s">
        <v>10</v>
      </c>
      <c r="H37" s="10" t="s">
        <v>28</v>
      </c>
      <c r="I37" s="7">
        <v>80</v>
      </c>
      <c r="J37" s="5"/>
      <c r="K37" s="7"/>
      <c r="L37" s="7"/>
      <c r="M37" s="17">
        <f t="shared" si="1"/>
        <v>80</v>
      </c>
      <c r="N37" s="7"/>
      <c r="O37" s="5"/>
      <c r="Q37" s="7"/>
      <c r="R37" s="7"/>
      <c r="S37" s="7"/>
    </row>
    <row r="38" spans="1:19" ht="12.75">
      <c r="A38" s="8"/>
      <c r="F38" s="8">
        <v>43246</v>
      </c>
      <c r="G38" t="s">
        <v>10</v>
      </c>
      <c r="H38" s="10" t="s">
        <v>31</v>
      </c>
      <c r="I38" s="7">
        <v>40</v>
      </c>
      <c r="J38" s="5"/>
      <c r="K38" s="7"/>
      <c r="L38" s="7"/>
      <c r="M38" s="17">
        <f t="shared" si="1"/>
        <v>40</v>
      </c>
      <c r="N38" s="7"/>
      <c r="O38" s="5"/>
      <c r="Q38" s="7"/>
      <c r="R38" s="7"/>
      <c r="S38" s="7"/>
    </row>
    <row r="39" spans="1:19" ht="12.75">
      <c r="A39" s="8"/>
      <c r="F39" s="8">
        <v>43246</v>
      </c>
      <c r="G39" t="s">
        <v>10</v>
      </c>
      <c r="H39" s="10" t="s">
        <v>29</v>
      </c>
      <c r="I39" s="7">
        <v>147</v>
      </c>
      <c r="J39" s="5"/>
      <c r="K39" s="7"/>
      <c r="L39" s="7"/>
      <c r="M39" s="17">
        <f t="shared" si="1"/>
        <v>147</v>
      </c>
      <c r="N39" s="7"/>
      <c r="O39" s="5"/>
      <c r="Q39" s="7"/>
      <c r="R39" s="7"/>
      <c r="S39" s="7"/>
    </row>
    <row r="40" spans="6:15" ht="12.75">
      <c r="F40" s="8">
        <v>43246</v>
      </c>
      <c r="G40" t="s">
        <v>10</v>
      </c>
      <c r="H40" s="10" t="s">
        <v>30</v>
      </c>
      <c r="I40" s="7">
        <v>1922.69</v>
      </c>
      <c r="J40" s="5"/>
      <c r="K40" s="7"/>
      <c r="L40" s="7"/>
      <c r="M40" s="17">
        <f t="shared" si="1"/>
        <v>1922.69</v>
      </c>
      <c r="N40" s="7"/>
      <c r="O40" s="5"/>
    </row>
    <row r="41" spans="6:15" ht="12.75">
      <c r="F41" s="8">
        <v>43246</v>
      </c>
      <c r="G41" t="s">
        <v>10</v>
      </c>
      <c r="H41" s="10" t="s">
        <v>11</v>
      </c>
      <c r="I41" s="7">
        <v>100</v>
      </c>
      <c r="J41" s="5"/>
      <c r="K41" s="7"/>
      <c r="L41" s="7"/>
      <c r="M41" s="17">
        <f t="shared" si="1"/>
        <v>100</v>
      </c>
      <c r="N41" s="7"/>
      <c r="O41" s="5"/>
    </row>
    <row r="42" spans="6:19" ht="12.75">
      <c r="F42" s="8">
        <v>43246</v>
      </c>
      <c r="G42" t="s">
        <v>10</v>
      </c>
      <c r="H42" s="31" t="s">
        <v>104</v>
      </c>
      <c r="I42" s="7">
        <v>234.9</v>
      </c>
      <c r="J42" s="5"/>
      <c r="K42" s="7">
        <f aca="true" t="shared" si="2" ref="K42:K52">I42</f>
        <v>234.9</v>
      </c>
      <c r="L42" s="7"/>
      <c r="M42" s="7"/>
      <c r="N42" s="7"/>
      <c r="O42" s="5"/>
      <c r="Q42" s="11"/>
      <c r="R42" s="7"/>
      <c r="S42" s="7"/>
    </row>
    <row r="43" spans="6:19" ht="12.75">
      <c r="F43" s="8">
        <v>43246</v>
      </c>
      <c r="G43" t="s">
        <v>10</v>
      </c>
      <c r="H43" s="10" t="s">
        <v>4</v>
      </c>
      <c r="I43" s="7">
        <v>192.74</v>
      </c>
      <c r="J43" s="5"/>
      <c r="K43" s="7">
        <f t="shared" si="2"/>
        <v>192.74</v>
      </c>
      <c r="L43" s="7"/>
      <c r="M43" s="7"/>
      <c r="N43" s="7"/>
      <c r="O43" s="5"/>
      <c r="Q43" s="11"/>
      <c r="R43" s="7"/>
      <c r="S43" s="7"/>
    </row>
    <row r="44" spans="6:19" ht="12.75">
      <c r="F44" s="8">
        <v>43246</v>
      </c>
      <c r="G44" t="s">
        <v>10</v>
      </c>
      <c r="H44" s="31" t="s">
        <v>104</v>
      </c>
      <c r="I44" s="7">
        <v>234.9</v>
      </c>
      <c r="J44" s="5"/>
      <c r="K44" s="7">
        <f t="shared" si="2"/>
        <v>234.9</v>
      </c>
      <c r="L44" s="7"/>
      <c r="M44" s="7"/>
      <c r="N44" s="7"/>
      <c r="O44" s="5"/>
      <c r="Q44" s="11"/>
      <c r="R44" s="7"/>
      <c r="S44" s="7"/>
    </row>
    <row r="45" spans="6:19" ht="12.75">
      <c r="F45" s="8">
        <v>43246</v>
      </c>
      <c r="G45" t="s">
        <v>10</v>
      </c>
      <c r="H45" s="31" t="s">
        <v>104</v>
      </c>
      <c r="I45" s="7">
        <v>950.36</v>
      </c>
      <c r="J45" s="5"/>
      <c r="K45" s="7">
        <f t="shared" si="2"/>
        <v>950.36</v>
      </c>
      <c r="L45" s="7"/>
      <c r="M45" s="7"/>
      <c r="N45" s="7"/>
      <c r="O45" s="5"/>
      <c r="Q45" s="11"/>
      <c r="R45" s="7"/>
      <c r="S45" s="7"/>
    </row>
    <row r="46" spans="6:19" ht="12.75">
      <c r="F46" s="8">
        <v>43246</v>
      </c>
      <c r="G46" t="s">
        <v>10</v>
      </c>
      <c r="H46" s="31" t="s">
        <v>104</v>
      </c>
      <c r="I46" s="7">
        <v>100</v>
      </c>
      <c r="J46" s="5"/>
      <c r="K46" s="7">
        <f t="shared" si="2"/>
        <v>100</v>
      </c>
      <c r="L46" s="7"/>
      <c r="M46" s="7"/>
      <c r="N46" s="7"/>
      <c r="O46" s="5"/>
      <c r="Q46" s="11"/>
      <c r="R46" s="7"/>
      <c r="S46" s="7"/>
    </row>
    <row r="47" spans="6:27" ht="12.75">
      <c r="F47" s="8">
        <v>43246</v>
      </c>
      <c r="G47" t="s">
        <v>10</v>
      </c>
      <c r="H47" s="31" t="s">
        <v>104</v>
      </c>
      <c r="I47" s="7">
        <v>125</v>
      </c>
      <c r="J47" s="5"/>
      <c r="K47" s="7">
        <f t="shared" si="2"/>
        <v>125</v>
      </c>
      <c r="L47" s="7"/>
      <c r="M47" s="7"/>
      <c r="N47" s="7"/>
      <c r="O47" s="11"/>
      <c r="AA47" s="5"/>
    </row>
    <row r="48" spans="6:27" ht="12.75">
      <c r="F48" s="8">
        <v>43246</v>
      </c>
      <c r="G48" t="s">
        <v>10</v>
      </c>
      <c r="H48" s="31" t="s">
        <v>104</v>
      </c>
      <c r="I48" s="7">
        <v>81.4</v>
      </c>
      <c r="J48" s="5"/>
      <c r="K48" s="7">
        <f t="shared" si="2"/>
        <v>81.4</v>
      </c>
      <c r="L48" s="7"/>
      <c r="M48" s="7"/>
      <c r="N48" s="7"/>
      <c r="O48" s="5"/>
      <c r="Q48" s="11"/>
      <c r="R48" s="7"/>
      <c r="S48" s="7"/>
      <c r="AA48" s="5"/>
    </row>
    <row r="49" spans="6:27" ht="12.75">
      <c r="F49" s="8">
        <v>43246</v>
      </c>
      <c r="G49" t="s">
        <v>10</v>
      </c>
      <c r="H49" s="31" t="s">
        <v>104</v>
      </c>
      <c r="I49" s="7">
        <v>112.5</v>
      </c>
      <c r="J49" s="5"/>
      <c r="K49" s="7">
        <f t="shared" si="2"/>
        <v>112.5</v>
      </c>
      <c r="L49" s="7"/>
      <c r="M49" s="7"/>
      <c r="N49" s="7"/>
      <c r="O49" s="5"/>
      <c r="Q49" s="11"/>
      <c r="R49" s="7"/>
      <c r="S49" s="7"/>
      <c r="AA49" s="5"/>
    </row>
    <row r="50" spans="6:27" ht="12.75">
      <c r="F50" s="8">
        <v>43246</v>
      </c>
      <c r="G50" t="s">
        <v>10</v>
      </c>
      <c r="H50" s="31" t="s">
        <v>105</v>
      </c>
      <c r="I50" s="7">
        <v>207.24</v>
      </c>
      <c r="J50" s="5"/>
      <c r="K50" s="7">
        <f t="shared" si="2"/>
        <v>207.24</v>
      </c>
      <c r="L50" s="7"/>
      <c r="M50" s="7"/>
      <c r="N50" s="7"/>
      <c r="O50" s="5"/>
      <c r="Q50" s="11"/>
      <c r="R50" s="7"/>
      <c r="S50" s="7"/>
      <c r="AA50" s="5"/>
    </row>
    <row r="51" spans="6:27" ht="12.75">
      <c r="F51" s="8">
        <v>43246</v>
      </c>
      <c r="G51" t="s">
        <v>10</v>
      </c>
      <c r="H51" s="31" t="s">
        <v>104</v>
      </c>
      <c r="I51" s="7">
        <v>112.5</v>
      </c>
      <c r="J51" s="5"/>
      <c r="K51" s="7">
        <f t="shared" si="2"/>
        <v>112.5</v>
      </c>
      <c r="L51" s="7"/>
      <c r="M51" s="7"/>
      <c r="N51" s="7"/>
      <c r="O51" s="5"/>
      <c r="AA51" s="5"/>
    </row>
    <row r="52" spans="6:27" ht="12.75">
      <c r="F52" s="8">
        <v>43246</v>
      </c>
      <c r="G52" t="s">
        <v>10</v>
      </c>
      <c r="H52" s="31" t="s">
        <v>105</v>
      </c>
      <c r="I52" s="7">
        <v>219.24</v>
      </c>
      <c r="J52" s="5"/>
      <c r="K52" s="7">
        <f t="shared" si="2"/>
        <v>219.24</v>
      </c>
      <c r="L52" s="7"/>
      <c r="M52" s="7"/>
      <c r="N52" s="7"/>
      <c r="O52" s="5"/>
      <c r="Q52" s="11"/>
      <c r="R52" s="7"/>
      <c r="S52" s="7"/>
      <c r="AA52" s="5"/>
    </row>
    <row r="53" spans="3:27" ht="18">
      <c r="C53" s="24">
        <f>SUM(C31:C52)</f>
        <v>700</v>
      </c>
      <c r="F53" s="8"/>
      <c r="H53" s="10"/>
      <c r="I53" s="12">
        <f>SUM(I31:I52)</f>
        <v>5712.429999999999</v>
      </c>
      <c r="J53" s="13">
        <f>I53</f>
        <v>5712.429999999999</v>
      </c>
      <c r="K53" s="7"/>
      <c r="L53" s="7"/>
      <c r="M53" s="7"/>
      <c r="N53" s="7"/>
      <c r="O53" s="5"/>
      <c r="Q53" s="11"/>
      <c r="R53" s="7"/>
      <c r="S53" s="7"/>
      <c r="AA53" s="5"/>
    </row>
    <row r="54" spans="6:27" ht="12.75">
      <c r="F54" s="8"/>
      <c r="H54" s="10"/>
      <c r="I54" s="7"/>
      <c r="J54" s="5"/>
      <c r="K54" s="7"/>
      <c r="L54" s="7"/>
      <c r="M54" s="7"/>
      <c r="N54" s="7"/>
      <c r="O54" s="5"/>
      <c r="Q54" s="11"/>
      <c r="R54" s="7"/>
      <c r="S54" s="7"/>
      <c r="AA54" s="5"/>
    </row>
    <row r="55" spans="1:27" ht="12.75">
      <c r="A55" s="8">
        <v>43262</v>
      </c>
      <c r="B55" t="s">
        <v>41</v>
      </c>
      <c r="C55" s="17">
        <v>126.52</v>
      </c>
      <c r="E55" s="17">
        <f>C55</f>
        <v>126.52</v>
      </c>
      <c r="F55" s="8">
        <v>43266</v>
      </c>
      <c r="G55" t="s">
        <v>9</v>
      </c>
      <c r="H55" s="10" t="s">
        <v>32</v>
      </c>
      <c r="I55" s="7">
        <v>50</v>
      </c>
      <c r="J55" s="5"/>
      <c r="K55" s="7"/>
      <c r="L55" s="7"/>
      <c r="M55" s="17">
        <f>I55</f>
        <v>50</v>
      </c>
      <c r="N55" s="7"/>
      <c r="O55" s="5"/>
      <c r="Q55" s="11"/>
      <c r="R55" s="7"/>
      <c r="S55" s="7"/>
      <c r="AA55" s="5"/>
    </row>
    <row r="56" spans="3:27" ht="18">
      <c r="C56" s="12"/>
      <c r="F56" s="8">
        <v>43270</v>
      </c>
      <c r="G56" t="s">
        <v>9</v>
      </c>
      <c r="H56" s="10" t="s">
        <v>13</v>
      </c>
      <c r="I56" s="12">
        <v>21.91</v>
      </c>
      <c r="J56" s="5"/>
      <c r="K56" s="7">
        <f aca="true" t="shared" si="3" ref="K56:K64">I56</f>
        <v>21.91</v>
      </c>
      <c r="L56" s="7"/>
      <c r="M56" s="7"/>
      <c r="N56" s="7"/>
      <c r="O56" s="5"/>
      <c r="Q56" s="11"/>
      <c r="R56" s="7"/>
      <c r="S56" s="7"/>
      <c r="AA56" s="5"/>
    </row>
    <row r="57" spans="6:27" ht="12.75">
      <c r="F57" s="8">
        <v>43279</v>
      </c>
      <c r="G57" t="s">
        <v>10</v>
      </c>
      <c r="H57" s="31" t="s">
        <v>104</v>
      </c>
      <c r="I57" s="7">
        <v>150.2</v>
      </c>
      <c r="J57" s="5"/>
      <c r="K57" s="7">
        <f t="shared" si="3"/>
        <v>150.2</v>
      </c>
      <c r="L57" s="7"/>
      <c r="M57" s="7"/>
      <c r="N57" s="7"/>
      <c r="O57" s="5"/>
      <c r="Q57" s="11"/>
      <c r="R57" s="7"/>
      <c r="S57" s="7"/>
      <c r="AA57" s="5"/>
    </row>
    <row r="58" spans="6:27" ht="12.75">
      <c r="F58" s="8">
        <v>43279</v>
      </c>
      <c r="G58" t="s">
        <v>10</v>
      </c>
      <c r="H58" s="31" t="s">
        <v>105</v>
      </c>
      <c r="I58" s="7">
        <v>234.9</v>
      </c>
      <c r="J58" s="5"/>
      <c r="K58" s="7">
        <f t="shared" si="3"/>
        <v>234.9</v>
      </c>
      <c r="L58" s="7"/>
      <c r="M58" s="7"/>
      <c r="N58" s="7"/>
      <c r="O58" s="11"/>
      <c r="AA58" s="5"/>
    </row>
    <row r="59" spans="6:27" ht="12.75">
      <c r="F59" s="8">
        <v>43279</v>
      </c>
      <c r="G59" t="s">
        <v>10</v>
      </c>
      <c r="H59" s="31" t="s">
        <v>104</v>
      </c>
      <c r="I59" s="7">
        <v>1051.44</v>
      </c>
      <c r="J59" s="5"/>
      <c r="K59" s="7">
        <f t="shared" si="3"/>
        <v>1051.44</v>
      </c>
      <c r="L59" s="7"/>
      <c r="M59" s="7"/>
      <c r="N59" s="7"/>
      <c r="O59" s="11"/>
      <c r="AA59" s="5"/>
    </row>
    <row r="60" spans="6:27" ht="12.75">
      <c r="F60" s="8">
        <v>43279</v>
      </c>
      <c r="G60" t="s">
        <v>10</v>
      </c>
      <c r="H60" s="31" t="s">
        <v>105</v>
      </c>
      <c r="I60" s="7">
        <v>100</v>
      </c>
      <c r="J60" s="5"/>
      <c r="K60" s="7">
        <f t="shared" si="3"/>
        <v>100</v>
      </c>
      <c r="L60" s="7"/>
      <c r="M60" s="7"/>
      <c r="N60" s="7"/>
      <c r="O60" s="11"/>
      <c r="AA60" s="5"/>
    </row>
    <row r="61" spans="6:27" ht="12.75">
      <c r="F61" s="8">
        <v>43279</v>
      </c>
      <c r="G61" t="s">
        <v>10</v>
      </c>
      <c r="H61" s="31" t="s">
        <v>104</v>
      </c>
      <c r="I61" s="7">
        <v>67.5</v>
      </c>
      <c r="J61" s="7"/>
      <c r="K61" s="7">
        <f t="shared" si="3"/>
        <v>67.5</v>
      </c>
      <c r="L61" s="7"/>
      <c r="M61" s="7"/>
      <c r="N61" s="7"/>
      <c r="O61" s="11"/>
      <c r="AA61" s="5"/>
    </row>
    <row r="62" spans="6:27" ht="12.75">
      <c r="F62" s="8">
        <v>43279</v>
      </c>
      <c r="G62" t="s">
        <v>10</v>
      </c>
      <c r="H62" s="31" t="s">
        <v>104</v>
      </c>
      <c r="I62" s="7">
        <v>65.6</v>
      </c>
      <c r="J62" s="7"/>
      <c r="K62" s="7">
        <f t="shared" si="3"/>
        <v>65.6</v>
      </c>
      <c r="L62" s="7"/>
      <c r="M62" s="7"/>
      <c r="N62" s="7"/>
      <c r="O62" s="11"/>
      <c r="AA62" s="5"/>
    </row>
    <row r="63" spans="6:27" ht="12.75">
      <c r="F63" s="8">
        <v>43279</v>
      </c>
      <c r="G63" t="s">
        <v>10</v>
      </c>
      <c r="H63" s="31" t="s">
        <v>104</v>
      </c>
      <c r="I63" s="7">
        <v>90</v>
      </c>
      <c r="J63" s="5"/>
      <c r="K63" s="7">
        <f t="shared" si="3"/>
        <v>90</v>
      </c>
      <c r="L63" s="7"/>
      <c r="M63" s="7"/>
      <c r="N63" s="7"/>
      <c r="O63" s="11"/>
      <c r="AA63" s="5"/>
    </row>
    <row r="64" spans="6:27" ht="12.75">
      <c r="F64" s="8">
        <v>43279</v>
      </c>
      <c r="G64" t="s">
        <v>10</v>
      </c>
      <c r="H64" s="31" t="s">
        <v>105</v>
      </c>
      <c r="I64" s="7">
        <v>80</v>
      </c>
      <c r="J64" s="5"/>
      <c r="K64" s="7">
        <f t="shared" si="3"/>
        <v>80</v>
      </c>
      <c r="L64" s="7"/>
      <c r="M64" s="7"/>
      <c r="N64" s="7"/>
      <c r="O64" s="11"/>
      <c r="AA64" s="5"/>
    </row>
    <row r="65" spans="6:27" ht="12.75">
      <c r="F65" s="8">
        <v>43279</v>
      </c>
      <c r="G65" t="s">
        <v>10</v>
      </c>
      <c r="H65" s="10" t="s">
        <v>33</v>
      </c>
      <c r="I65" s="7">
        <v>840</v>
      </c>
      <c r="J65" s="5"/>
      <c r="K65" s="7"/>
      <c r="L65" s="7"/>
      <c r="M65" s="17">
        <f aca="true" t="shared" si="4" ref="M65:M74">I65</f>
        <v>840</v>
      </c>
      <c r="N65" s="7"/>
      <c r="O65" s="11"/>
      <c r="AA65" s="5"/>
    </row>
    <row r="66" spans="6:19" ht="12.75">
      <c r="F66" s="8">
        <v>43279</v>
      </c>
      <c r="G66" t="s">
        <v>10</v>
      </c>
      <c r="H66" s="10" t="s">
        <v>34</v>
      </c>
      <c r="I66" s="7">
        <v>840</v>
      </c>
      <c r="J66" s="5"/>
      <c r="K66" s="7"/>
      <c r="L66" s="7"/>
      <c r="M66" s="17">
        <f t="shared" si="4"/>
        <v>840</v>
      </c>
      <c r="N66" s="7"/>
      <c r="O66" s="5"/>
      <c r="Q66" s="11"/>
      <c r="R66" s="7"/>
      <c r="S66" s="7"/>
    </row>
    <row r="67" spans="6:14" ht="12.75">
      <c r="F67" s="8">
        <v>43279</v>
      </c>
      <c r="G67" t="s">
        <v>10</v>
      </c>
      <c r="H67" s="10" t="s">
        <v>35</v>
      </c>
      <c r="I67" s="7">
        <v>40</v>
      </c>
      <c r="K67" s="7"/>
      <c r="L67" s="7"/>
      <c r="M67" s="17">
        <f t="shared" si="4"/>
        <v>40</v>
      </c>
      <c r="N67" s="7"/>
    </row>
    <row r="68" spans="6:16" ht="12.75">
      <c r="F68" s="8">
        <v>43279</v>
      </c>
      <c r="G68" t="s">
        <v>10</v>
      </c>
      <c r="H68" s="10" t="s">
        <v>36</v>
      </c>
      <c r="I68" s="7">
        <v>211.73</v>
      </c>
      <c r="J68" s="5"/>
      <c r="K68" s="7"/>
      <c r="L68" s="7"/>
      <c r="M68" s="17">
        <f t="shared" si="4"/>
        <v>211.73</v>
      </c>
      <c r="N68" s="7"/>
      <c r="P68" s="7"/>
    </row>
    <row r="69" spans="6:19" ht="12.75">
      <c r="F69" s="8">
        <v>43279</v>
      </c>
      <c r="G69" t="s">
        <v>10</v>
      </c>
      <c r="H69" s="15" t="s">
        <v>37</v>
      </c>
      <c r="I69" s="7">
        <v>104.4</v>
      </c>
      <c r="J69" s="5"/>
      <c r="K69" s="7"/>
      <c r="L69" s="7"/>
      <c r="M69" s="17">
        <f t="shared" si="4"/>
        <v>104.4</v>
      </c>
      <c r="N69" s="7"/>
      <c r="O69" s="5"/>
      <c r="Q69" s="7"/>
      <c r="R69" s="7"/>
      <c r="S69" s="7"/>
    </row>
    <row r="70" spans="6:19" ht="12.75">
      <c r="F70" s="8">
        <v>43279</v>
      </c>
      <c r="G70" t="s">
        <v>10</v>
      </c>
      <c r="H70" s="10" t="s">
        <v>38</v>
      </c>
      <c r="I70" s="7">
        <v>76.8</v>
      </c>
      <c r="J70" s="5"/>
      <c r="K70" s="7"/>
      <c r="L70" s="7"/>
      <c r="M70" s="17">
        <f t="shared" si="4"/>
        <v>76.8</v>
      </c>
      <c r="N70" s="7"/>
      <c r="O70" s="5"/>
      <c r="Q70" s="7"/>
      <c r="R70" s="7"/>
      <c r="S70" s="7"/>
    </row>
    <row r="71" spans="6:19" ht="12.75">
      <c r="F71" s="8">
        <v>43279</v>
      </c>
      <c r="G71" t="s">
        <v>10</v>
      </c>
      <c r="H71" s="15" t="s">
        <v>39</v>
      </c>
      <c r="I71" s="7">
        <v>211.73</v>
      </c>
      <c r="J71" s="5"/>
      <c r="K71" s="7"/>
      <c r="L71" s="7"/>
      <c r="M71" s="17">
        <f t="shared" si="4"/>
        <v>211.73</v>
      </c>
      <c r="N71" s="7"/>
      <c r="O71" s="5"/>
      <c r="Q71" s="7"/>
      <c r="R71" s="7"/>
      <c r="S71" s="7"/>
    </row>
    <row r="72" spans="3:19" ht="18">
      <c r="C72" s="12"/>
      <c r="F72" s="8">
        <v>43279</v>
      </c>
      <c r="G72" t="s">
        <v>10</v>
      </c>
      <c r="H72" s="15" t="s">
        <v>40</v>
      </c>
      <c r="I72" s="12">
        <v>171.6</v>
      </c>
      <c r="J72" s="5"/>
      <c r="K72" s="7"/>
      <c r="L72" s="7"/>
      <c r="M72" s="17">
        <f t="shared" si="4"/>
        <v>171.6</v>
      </c>
      <c r="N72" s="7"/>
      <c r="O72" s="5"/>
      <c r="Q72" s="7"/>
      <c r="R72" s="7"/>
      <c r="S72" s="7"/>
    </row>
    <row r="73" spans="6:19" ht="12.75">
      <c r="F73" s="8">
        <v>43279</v>
      </c>
      <c r="G73" t="s">
        <v>10</v>
      </c>
      <c r="H73" s="15" t="s">
        <v>104</v>
      </c>
      <c r="I73" s="7">
        <v>100</v>
      </c>
      <c r="J73" s="5"/>
      <c r="K73" s="7">
        <v>100</v>
      </c>
      <c r="L73" s="7"/>
      <c r="M73" s="7" t="s">
        <v>103</v>
      </c>
      <c r="N73" s="7"/>
      <c r="O73" s="5"/>
      <c r="Q73" s="7"/>
      <c r="R73" s="7"/>
      <c r="S73" s="7"/>
    </row>
    <row r="74" spans="6:19" ht="12.75">
      <c r="F74" s="8">
        <v>43279</v>
      </c>
      <c r="G74" t="s">
        <v>10</v>
      </c>
      <c r="H74" s="15" t="s">
        <v>11</v>
      </c>
      <c r="I74" s="7">
        <v>100</v>
      </c>
      <c r="J74" s="5"/>
      <c r="K74" s="7"/>
      <c r="L74" s="7"/>
      <c r="M74" s="17">
        <f t="shared" si="4"/>
        <v>100</v>
      </c>
      <c r="N74" s="7"/>
      <c r="O74" s="5"/>
      <c r="Q74" s="7"/>
      <c r="R74" s="7"/>
      <c r="S74" s="7"/>
    </row>
    <row r="75" spans="3:19" ht="18">
      <c r="C75" s="12">
        <f>SUM(C55:C74)</f>
        <v>126.52</v>
      </c>
      <c r="F75" s="8"/>
      <c r="H75" s="16"/>
      <c r="I75" s="12">
        <f>SUM(I55:I74)</f>
        <v>4607.81</v>
      </c>
      <c r="J75" s="13">
        <f>I75</f>
        <v>4607.81</v>
      </c>
      <c r="K75" s="7"/>
      <c r="L75" s="7"/>
      <c r="M75" s="7"/>
      <c r="N75" s="7"/>
      <c r="O75" s="5"/>
      <c r="Q75" s="7"/>
      <c r="R75" s="7"/>
      <c r="S75" s="7"/>
    </row>
    <row r="76" spans="6:19" ht="12.75">
      <c r="F76" s="8"/>
      <c r="H76" s="23"/>
      <c r="I76" s="7"/>
      <c r="J76" s="5"/>
      <c r="K76" s="7"/>
      <c r="L76" s="7"/>
      <c r="M76" s="7"/>
      <c r="N76" s="7"/>
      <c r="O76" s="5"/>
      <c r="Q76" s="7"/>
      <c r="R76" s="7"/>
      <c r="S76" s="7"/>
    </row>
    <row r="77" spans="1:19" ht="12.75">
      <c r="A77" s="8">
        <v>43284</v>
      </c>
      <c r="B77" t="s">
        <v>52</v>
      </c>
      <c r="C77" s="17">
        <v>190</v>
      </c>
      <c r="E77" s="17">
        <f>C77</f>
        <v>190</v>
      </c>
      <c r="F77" s="8">
        <v>43283</v>
      </c>
      <c r="G77" t="s">
        <v>43</v>
      </c>
      <c r="H77" s="15" t="s">
        <v>44</v>
      </c>
      <c r="I77" s="7">
        <v>500</v>
      </c>
      <c r="J77" s="5"/>
      <c r="K77" s="7"/>
      <c r="L77" s="7">
        <v>500</v>
      </c>
      <c r="M77" s="7"/>
      <c r="N77" s="7"/>
      <c r="O77" s="5"/>
      <c r="Q77" s="7"/>
      <c r="R77" s="7"/>
      <c r="S77" s="7"/>
    </row>
    <row r="78" spans="1:19" ht="12.75">
      <c r="A78" s="8">
        <v>43291</v>
      </c>
      <c r="B78" t="s">
        <v>52</v>
      </c>
      <c r="C78" s="17">
        <v>147</v>
      </c>
      <c r="E78" s="17">
        <f>C78</f>
        <v>147</v>
      </c>
      <c r="F78" s="8">
        <v>43288</v>
      </c>
      <c r="G78" t="s">
        <v>10</v>
      </c>
      <c r="H78" s="15" t="s">
        <v>4</v>
      </c>
      <c r="I78" s="7">
        <v>226.56</v>
      </c>
      <c r="J78" s="5"/>
      <c r="K78" s="7">
        <f>I78</f>
        <v>226.56</v>
      </c>
      <c r="L78" s="7"/>
      <c r="M78" s="7"/>
      <c r="N78" s="7"/>
      <c r="O78" s="5"/>
      <c r="Q78" s="7"/>
      <c r="R78" s="7"/>
      <c r="S78" s="7"/>
    </row>
    <row r="79" spans="1:19" ht="12.75">
      <c r="A79" s="8">
        <v>43293</v>
      </c>
      <c r="B79" t="s">
        <v>53</v>
      </c>
      <c r="C79" s="17">
        <v>60</v>
      </c>
      <c r="E79" s="17">
        <f>C79</f>
        <v>60</v>
      </c>
      <c r="F79" s="8">
        <v>43297</v>
      </c>
      <c r="G79" t="s">
        <v>9</v>
      </c>
      <c r="H79" s="15" t="s">
        <v>32</v>
      </c>
      <c r="I79" s="7">
        <v>50</v>
      </c>
      <c r="J79" s="5"/>
      <c r="K79" s="7"/>
      <c r="L79" s="7"/>
      <c r="M79" s="17">
        <f>I79</f>
        <v>50</v>
      </c>
      <c r="N79" s="7"/>
      <c r="O79" s="5"/>
      <c r="Q79" s="7"/>
      <c r="R79" s="7"/>
      <c r="S79" s="7"/>
    </row>
    <row r="80" spans="6:15" ht="12.75">
      <c r="F80" s="8">
        <v>43300</v>
      </c>
      <c r="G80" t="s">
        <v>9</v>
      </c>
      <c r="H80" s="15" t="s">
        <v>13</v>
      </c>
      <c r="I80" s="7">
        <v>28.65</v>
      </c>
      <c r="J80" s="5"/>
      <c r="K80" s="7">
        <f>I80</f>
        <v>28.65</v>
      </c>
      <c r="L80" s="7"/>
      <c r="M80" s="7"/>
      <c r="N80" s="7"/>
      <c r="O80" s="5"/>
    </row>
    <row r="81" spans="6:19" ht="12.75">
      <c r="F81" s="8">
        <v>43306</v>
      </c>
      <c r="G81" t="s">
        <v>10</v>
      </c>
      <c r="H81" s="15" t="s">
        <v>105</v>
      </c>
      <c r="I81" s="7">
        <v>112.5</v>
      </c>
      <c r="J81" s="7"/>
      <c r="K81" s="7">
        <f aca="true" t="shared" si="5" ref="K81:K87">I81</f>
        <v>112.5</v>
      </c>
      <c r="L81" s="7"/>
      <c r="M81" s="7"/>
      <c r="N81" s="7"/>
      <c r="O81" s="5"/>
      <c r="Q81" s="7"/>
      <c r="R81" s="7"/>
      <c r="S81" s="7"/>
    </row>
    <row r="82" spans="1:19" ht="12.75">
      <c r="A82" s="8"/>
      <c r="F82" s="8">
        <v>43306</v>
      </c>
      <c r="G82" t="s">
        <v>10</v>
      </c>
      <c r="H82" s="15" t="s">
        <v>104</v>
      </c>
      <c r="I82" s="7">
        <v>100</v>
      </c>
      <c r="J82" s="7"/>
      <c r="K82" s="7">
        <f t="shared" si="5"/>
        <v>100</v>
      </c>
      <c r="L82" s="7"/>
      <c r="M82" s="7"/>
      <c r="N82" s="7"/>
      <c r="O82" s="5"/>
      <c r="Q82" s="7"/>
      <c r="R82" s="7"/>
      <c r="S82" s="7"/>
    </row>
    <row r="83" spans="6:15" ht="14.25">
      <c r="F83" s="8">
        <v>43306</v>
      </c>
      <c r="G83" t="s">
        <v>10</v>
      </c>
      <c r="H83" s="14" t="s">
        <v>104</v>
      </c>
      <c r="I83" s="7">
        <v>112.5</v>
      </c>
      <c r="J83" s="5"/>
      <c r="K83" s="7">
        <f t="shared" si="5"/>
        <v>112.5</v>
      </c>
      <c r="L83" s="7"/>
      <c r="M83" s="7"/>
      <c r="N83" s="7"/>
      <c r="O83" s="11"/>
    </row>
    <row r="84" spans="6:19" ht="14.25">
      <c r="F84" s="8">
        <v>43306</v>
      </c>
      <c r="G84" t="s">
        <v>10</v>
      </c>
      <c r="H84" s="14" t="s">
        <v>104</v>
      </c>
      <c r="I84" s="7">
        <v>65.4</v>
      </c>
      <c r="J84" s="7"/>
      <c r="K84" s="7">
        <f t="shared" si="5"/>
        <v>65.4</v>
      </c>
      <c r="L84" s="7"/>
      <c r="M84" s="7"/>
      <c r="N84" s="7"/>
      <c r="O84" s="5"/>
      <c r="Q84" s="7"/>
      <c r="R84" s="7"/>
      <c r="S84" s="7"/>
    </row>
    <row r="85" spans="6:19" ht="12.75">
      <c r="F85" s="8">
        <v>43306</v>
      </c>
      <c r="G85" t="s">
        <v>10</v>
      </c>
      <c r="H85" s="15" t="s">
        <v>104</v>
      </c>
      <c r="I85" s="7">
        <v>234.9</v>
      </c>
      <c r="J85" s="5"/>
      <c r="K85" s="7">
        <f t="shared" si="5"/>
        <v>234.9</v>
      </c>
      <c r="L85" s="7"/>
      <c r="M85" s="7"/>
      <c r="N85" s="7"/>
      <c r="O85" s="5"/>
      <c r="Q85" s="7"/>
      <c r="R85" s="7"/>
      <c r="S85" s="7"/>
    </row>
    <row r="86" spans="6:15" ht="14.25">
      <c r="F86" s="8">
        <v>43306</v>
      </c>
      <c r="G86" t="s">
        <v>10</v>
      </c>
      <c r="H86" s="14" t="s">
        <v>104</v>
      </c>
      <c r="I86" s="7">
        <v>1060.58</v>
      </c>
      <c r="J86" s="5"/>
      <c r="K86" s="7">
        <f t="shared" si="5"/>
        <v>1060.58</v>
      </c>
      <c r="L86" s="7"/>
      <c r="M86" s="7"/>
      <c r="N86" s="7"/>
      <c r="O86" s="11"/>
    </row>
    <row r="87" spans="6:15" ht="14.25">
      <c r="F87" s="8">
        <v>43306</v>
      </c>
      <c r="G87" t="s">
        <v>10</v>
      </c>
      <c r="H87" s="14" t="s">
        <v>104</v>
      </c>
      <c r="I87" s="7">
        <v>192.1</v>
      </c>
      <c r="J87" s="5"/>
      <c r="K87" s="7">
        <f t="shared" si="5"/>
        <v>192.1</v>
      </c>
      <c r="L87" s="7"/>
      <c r="M87" s="7"/>
      <c r="N87" s="7"/>
      <c r="O87" s="5"/>
    </row>
    <row r="88" spans="6:15" ht="14.25">
      <c r="F88" s="8">
        <v>43306</v>
      </c>
      <c r="G88" t="s">
        <v>10</v>
      </c>
      <c r="H88" s="14" t="s">
        <v>45</v>
      </c>
      <c r="I88" s="7">
        <v>188.58</v>
      </c>
      <c r="J88" s="5"/>
      <c r="K88" s="7"/>
      <c r="L88" s="7"/>
      <c r="M88" s="17">
        <f>I88</f>
        <v>188.58</v>
      </c>
      <c r="N88" s="7"/>
      <c r="O88" s="5"/>
    </row>
    <row r="89" spans="6:15" ht="14.25">
      <c r="F89" s="8">
        <v>43306</v>
      </c>
      <c r="G89" t="s">
        <v>10</v>
      </c>
      <c r="H89" s="14" t="s">
        <v>46</v>
      </c>
      <c r="I89" s="7">
        <v>72.39</v>
      </c>
      <c r="J89" s="5"/>
      <c r="K89" s="7"/>
      <c r="L89" s="7"/>
      <c r="M89" s="17">
        <f>I89</f>
        <v>72.39</v>
      </c>
      <c r="N89" s="7"/>
      <c r="O89" s="5"/>
    </row>
    <row r="90" spans="6:23" ht="14.25">
      <c r="F90" s="8">
        <v>43306</v>
      </c>
      <c r="G90" t="s">
        <v>10</v>
      </c>
      <c r="H90" s="14" t="s">
        <v>104</v>
      </c>
      <c r="I90" s="7">
        <v>214.32</v>
      </c>
      <c r="J90" s="7"/>
      <c r="K90" s="7">
        <f>I90</f>
        <v>214.32</v>
      </c>
      <c r="L90" s="7"/>
      <c r="M90" s="7"/>
      <c r="N90" s="7"/>
      <c r="O90" s="11"/>
      <c r="W90" s="11"/>
    </row>
    <row r="91" spans="6:26" ht="14.25">
      <c r="F91" s="8">
        <v>43306</v>
      </c>
      <c r="G91" t="s">
        <v>10</v>
      </c>
      <c r="H91" s="14" t="s">
        <v>47</v>
      </c>
      <c r="I91" s="7">
        <v>100</v>
      </c>
      <c r="J91" s="13"/>
      <c r="K91" s="7"/>
      <c r="L91" s="7"/>
      <c r="M91" s="17">
        <f>I91</f>
        <v>100</v>
      </c>
      <c r="N91" s="7"/>
      <c r="O91" s="11"/>
      <c r="Z91" s="11"/>
    </row>
    <row r="92" spans="3:22" ht="18">
      <c r="C92" s="12"/>
      <c r="F92" s="8">
        <v>43306</v>
      </c>
      <c r="G92" t="s">
        <v>10</v>
      </c>
      <c r="H92" s="14" t="s">
        <v>48</v>
      </c>
      <c r="I92" s="26">
        <v>40</v>
      </c>
      <c r="J92" s="5"/>
      <c r="K92" s="7"/>
      <c r="L92" s="7"/>
      <c r="M92" s="17">
        <f>I92</f>
        <v>40</v>
      </c>
      <c r="N92" s="7"/>
      <c r="O92" s="11"/>
      <c r="V92" s="5"/>
    </row>
    <row r="93" spans="1:22" ht="14.25">
      <c r="A93" s="8"/>
      <c r="F93" s="8">
        <v>43306</v>
      </c>
      <c r="G93" t="s">
        <v>10</v>
      </c>
      <c r="H93" s="14" t="s">
        <v>49</v>
      </c>
      <c r="I93" s="7">
        <v>40</v>
      </c>
      <c r="J93" s="5"/>
      <c r="K93" s="7"/>
      <c r="L93" s="7"/>
      <c r="M93" s="17">
        <f>I93</f>
        <v>40</v>
      </c>
      <c r="N93" s="7"/>
      <c r="O93" s="11"/>
      <c r="V93" s="5"/>
    </row>
    <row r="94" spans="1:22" ht="14.25">
      <c r="A94" s="8"/>
      <c r="F94" s="8">
        <v>43306</v>
      </c>
      <c r="G94" t="s">
        <v>10</v>
      </c>
      <c r="H94" s="14" t="s">
        <v>50</v>
      </c>
      <c r="I94" s="7">
        <v>211.73</v>
      </c>
      <c r="J94" s="5"/>
      <c r="K94" s="7"/>
      <c r="L94" s="7"/>
      <c r="M94" s="17">
        <f>I94</f>
        <v>211.73</v>
      </c>
      <c r="N94" s="7"/>
      <c r="O94" s="11"/>
      <c r="V94" s="5"/>
    </row>
    <row r="95" spans="1:22" ht="14.25">
      <c r="A95" s="8"/>
      <c r="F95" s="8">
        <v>43306</v>
      </c>
      <c r="G95" t="s">
        <v>10</v>
      </c>
      <c r="H95" s="14" t="s">
        <v>51</v>
      </c>
      <c r="I95" s="7">
        <v>250</v>
      </c>
      <c r="J95" s="5"/>
      <c r="K95" s="7"/>
      <c r="L95" s="7"/>
      <c r="M95" s="17">
        <f>I95</f>
        <v>250</v>
      </c>
      <c r="N95" s="7"/>
      <c r="O95" s="11"/>
      <c r="V95" s="5"/>
    </row>
    <row r="96" spans="1:22" ht="15.75">
      <c r="A96" s="8"/>
      <c r="C96" s="17">
        <f>SUM(C77:C95)</f>
        <v>397</v>
      </c>
      <c r="F96" s="8"/>
      <c r="H96" s="14"/>
      <c r="I96" s="27">
        <f>SUM(I77:I95)</f>
        <v>3800.21</v>
      </c>
      <c r="J96" s="13">
        <f>I96</f>
        <v>3800.21</v>
      </c>
      <c r="K96" s="7"/>
      <c r="L96" s="7"/>
      <c r="M96" s="7"/>
      <c r="N96" s="7"/>
      <c r="O96" s="11"/>
      <c r="V96" s="5"/>
    </row>
    <row r="97" spans="1:22" ht="14.25">
      <c r="A97" s="8"/>
      <c r="F97" s="8"/>
      <c r="H97" s="14"/>
      <c r="I97" s="7"/>
      <c r="J97" s="5"/>
      <c r="K97" s="7"/>
      <c r="L97" s="7"/>
      <c r="M97" s="7"/>
      <c r="N97" s="7"/>
      <c r="O97" s="11"/>
      <c r="V97" s="5"/>
    </row>
    <row r="98" spans="1:22" ht="14.25">
      <c r="A98" s="8">
        <v>43340</v>
      </c>
      <c r="B98" t="s">
        <v>12</v>
      </c>
      <c r="C98" s="17">
        <v>350</v>
      </c>
      <c r="E98" s="17">
        <f>C98</f>
        <v>350</v>
      </c>
      <c r="F98" s="8">
        <v>43315</v>
      </c>
      <c r="G98" t="s">
        <v>10</v>
      </c>
      <c r="H98" s="14" t="s">
        <v>106</v>
      </c>
      <c r="I98" s="7">
        <v>168.37</v>
      </c>
      <c r="J98" s="5"/>
      <c r="K98" s="7"/>
      <c r="L98" s="7"/>
      <c r="M98" s="17">
        <f>I98</f>
        <v>168.37</v>
      </c>
      <c r="N98" s="7"/>
      <c r="O98" s="11"/>
      <c r="V98" s="5"/>
    </row>
    <row r="99" spans="1:22" ht="14.25">
      <c r="A99" s="8"/>
      <c r="F99" s="8">
        <v>43315</v>
      </c>
      <c r="G99" t="s">
        <v>10</v>
      </c>
      <c r="H99" s="14" t="s">
        <v>54</v>
      </c>
      <c r="I99" s="7">
        <v>1500</v>
      </c>
      <c r="J99" s="5"/>
      <c r="K99" s="7"/>
      <c r="L99" s="7"/>
      <c r="M99" s="17">
        <f>I99</f>
        <v>1500</v>
      </c>
      <c r="N99" s="7"/>
      <c r="O99" s="11"/>
      <c r="V99" s="5"/>
    </row>
    <row r="100" spans="1:15" ht="14.25">
      <c r="A100" s="8"/>
      <c r="F100" s="8">
        <v>43315</v>
      </c>
      <c r="G100" t="s">
        <v>10</v>
      </c>
      <c r="H100" s="14" t="s">
        <v>55</v>
      </c>
      <c r="I100" s="7">
        <v>1500</v>
      </c>
      <c r="J100" s="5"/>
      <c r="K100" s="7"/>
      <c r="L100" s="7"/>
      <c r="M100" s="17">
        <f>I100</f>
        <v>1500</v>
      </c>
      <c r="N100" s="7"/>
      <c r="O100" s="11"/>
    </row>
    <row r="101" spans="6:19" ht="14.25">
      <c r="F101" s="8">
        <v>43316</v>
      </c>
      <c r="G101" t="s">
        <v>10</v>
      </c>
      <c r="H101" s="14" t="s">
        <v>56</v>
      </c>
      <c r="I101" s="7">
        <v>1500</v>
      </c>
      <c r="J101" s="5"/>
      <c r="K101" s="7"/>
      <c r="L101" s="7"/>
      <c r="M101" s="17">
        <f>I101</f>
        <v>1500</v>
      </c>
      <c r="N101" s="7"/>
      <c r="Q101" s="7"/>
      <c r="R101" s="7"/>
      <c r="S101" s="7"/>
    </row>
    <row r="102" spans="6:19" ht="14.25">
      <c r="F102" s="8">
        <v>43319</v>
      </c>
      <c r="G102" t="s">
        <v>10</v>
      </c>
      <c r="H102" s="14" t="s">
        <v>4</v>
      </c>
      <c r="I102" s="7">
        <v>267.69</v>
      </c>
      <c r="J102" s="5"/>
      <c r="K102" s="7">
        <f>I102</f>
        <v>267.69</v>
      </c>
      <c r="L102" s="7"/>
      <c r="M102" s="7"/>
      <c r="N102" s="7"/>
      <c r="Q102" s="7"/>
      <c r="R102" s="7"/>
      <c r="S102" s="7"/>
    </row>
    <row r="103" spans="6:27" ht="14.25">
      <c r="F103" s="8">
        <v>43327</v>
      </c>
      <c r="G103" t="s">
        <v>10</v>
      </c>
      <c r="H103" s="14" t="s">
        <v>32</v>
      </c>
      <c r="I103" s="7">
        <v>50</v>
      </c>
      <c r="J103" s="5"/>
      <c r="K103" s="7"/>
      <c r="L103" s="7"/>
      <c r="M103" s="17">
        <f>I103</f>
        <v>50</v>
      </c>
      <c r="N103" s="7"/>
      <c r="O103" s="7"/>
      <c r="AA103" s="5"/>
    </row>
    <row r="104" spans="6:19" ht="14.25">
      <c r="F104" s="8">
        <v>43329</v>
      </c>
      <c r="G104" t="s">
        <v>10</v>
      </c>
      <c r="H104" s="14" t="s">
        <v>105</v>
      </c>
      <c r="I104" s="7">
        <v>192.1</v>
      </c>
      <c r="J104" s="5"/>
      <c r="K104" s="7">
        <f>I104</f>
        <v>192.1</v>
      </c>
      <c r="L104" s="7"/>
      <c r="M104" s="7"/>
      <c r="N104" s="7"/>
      <c r="Q104" s="7"/>
      <c r="R104" s="7"/>
      <c r="S104" s="7"/>
    </row>
    <row r="105" spans="6:14" ht="14.25">
      <c r="F105" s="8">
        <v>43329</v>
      </c>
      <c r="G105" t="s">
        <v>10</v>
      </c>
      <c r="H105" s="14" t="s">
        <v>104</v>
      </c>
      <c r="I105" s="7">
        <v>134.9</v>
      </c>
      <c r="J105" s="5"/>
      <c r="K105" s="7">
        <f>I105</f>
        <v>134.9</v>
      </c>
      <c r="L105" s="7"/>
      <c r="M105" s="7"/>
      <c r="N105" s="7"/>
    </row>
    <row r="106" spans="3:19" ht="18">
      <c r="C106" s="12"/>
      <c r="F106" s="8">
        <v>43329</v>
      </c>
      <c r="G106" t="s">
        <v>10</v>
      </c>
      <c r="H106" s="14" t="s">
        <v>104</v>
      </c>
      <c r="I106" s="7">
        <v>1145.33</v>
      </c>
      <c r="J106" s="5"/>
      <c r="K106" s="7">
        <f>I106</f>
        <v>1145.33</v>
      </c>
      <c r="L106" s="7"/>
      <c r="M106" s="7"/>
      <c r="N106" s="7"/>
      <c r="O106" s="7"/>
      <c r="Q106" s="7"/>
      <c r="R106" s="7"/>
      <c r="S106" s="7"/>
    </row>
    <row r="107" spans="3:19" ht="18">
      <c r="C107" s="12"/>
      <c r="F107" s="8">
        <v>43329</v>
      </c>
      <c r="G107" t="s">
        <v>10</v>
      </c>
      <c r="H107" s="14" t="s">
        <v>104</v>
      </c>
      <c r="I107" s="7">
        <v>125</v>
      </c>
      <c r="J107" s="5"/>
      <c r="K107" s="7">
        <f>I107</f>
        <v>125</v>
      </c>
      <c r="L107" s="7"/>
      <c r="M107" s="7"/>
      <c r="N107" s="7"/>
      <c r="Q107" s="7"/>
      <c r="R107" s="7"/>
      <c r="S107" s="7"/>
    </row>
    <row r="108" spans="6:19" ht="14.25">
      <c r="F108" s="8">
        <v>43329</v>
      </c>
      <c r="G108" t="s">
        <v>10</v>
      </c>
      <c r="H108" s="14" t="s">
        <v>104</v>
      </c>
      <c r="I108" s="7">
        <v>81.6</v>
      </c>
      <c r="J108" s="5"/>
      <c r="K108" s="7">
        <f>I108</f>
        <v>81.6</v>
      </c>
      <c r="L108" s="7"/>
      <c r="M108" s="7"/>
      <c r="N108" s="7"/>
      <c r="Q108" s="7"/>
      <c r="R108" s="7"/>
      <c r="S108" s="7"/>
    </row>
    <row r="109" spans="6:19" ht="14.25">
      <c r="F109" s="8">
        <v>43329</v>
      </c>
      <c r="G109" t="s">
        <v>10</v>
      </c>
      <c r="H109" s="14" t="s">
        <v>57</v>
      </c>
      <c r="I109" s="7">
        <v>744</v>
      </c>
      <c r="J109" s="5"/>
      <c r="K109" s="7"/>
      <c r="L109" s="7"/>
      <c r="M109" s="17">
        <f aca="true" t="shared" si="6" ref="M109:M115">I109</f>
        <v>744</v>
      </c>
      <c r="N109" s="7"/>
      <c r="Q109" s="7"/>
      <c r="R109" s="7"/>
      <c r="S109" s="7"/>
    </row>
    <row r="110" spans="6:19" ht="14.25">
      <c r="F110" s="8">
        <v>43329</v>
      </c>
      <c r="G110" t="s">
        <v>10</v>
      </c>
      <c r="H110" s="14" t="s">
        <v>47</v>
      </c>
      <c r="I110" s="7">
        <v>100</v>
      </c>
      <c r="J110" s="5"/>
      <c r="K110" s="7"/>
      <c r="L110" s="7"/>
      <c r="M110" s="17">
        <f t="shared" si="6"/>
        <v>100</v>
      </c>
      <c r="N110" s="7"/>
      <c r="Q110" s="7"/>
      <c r="R110" s="7"/>
      <c r="S110" s="7"/>
    </row>
    <row r="111" spans="6:14" ht="14.25">
      <c r="F111" s="8">
        <v>43329</v>
      </c>
      <c r="G111" t="s">
        <v>10</v>
      </c>
      <c r="H111" s="14" t="s">
        <v>58</v>
      </c>
      <c r="I111" s="7">
        <v>253.72</v>
      </c>
      <c r="J111" s="5"/>
      <c r="K111" s="7"/>
      <c r="L111" s="7"/>
      <c r="M111" s="17">
        <f t="shared" si="6"/>
        <v>253.72</v>
      </c>
      <c r="N111" s="7"/>
    </row>
    <row r="112" spans="6:14" ht="14.25">
      <c r="F112" s="8">
        <v>43329</v>
      </c>
      <c r="G112" t="s">
        <v>10</v>
      </c>
      <c r="H112" s="14" t="s">
        <v>59</v>
      </c>
      <c r="I112" s="7">
        <v>211.73</v>
      </c>
      <c r="J112" s="5"/>
      <c r="K112" s="7"/>
      <c r="L112" s="7"/>
      <c r="M112" s="17">
        <f t="shared" si="6"/>
        <v>211.73</v>
      </c>
      <c r="N112" s="7"/>
    </row>
    <row r="113" spans="6:19" ht="14.25">
      <c r="F113" s="8">
        <v>43329</v>
      </c>
      <c r="G113" t="s">
        <v>10</v>
      </c>
      <c r="H113" s="14" t="s">
        <v>106</v>
      </c>
      <c r="I113" s="7">
        <v>526</v>
      </c>
      <c r="J113" s="5"/>
      <c r="K113" s="7"/>
      <c r="L113" s="7"/>
      <c r="M113" s="17">
        <f t="shared" si="6"/>
        <v>526</v>
      </c>
      <c r="N113" s="7"/>
      <c r="O113" s="5"/>
      <c r="Q113" s="7"/>
      <c r="R113" s="7"/>
      <c r="S113" s="7"/>
    </row>
    <row r="114" spans="6:19" ht="14.25">
      <c r="F114" s="8">
        <v>43329</v>
      </c>
      <c r="G114" t="s">
        <v>10</v>
      </c>
      <c r="H114" s="14" t="s">
        <v>106</v>
      </c>
      <c r="I114" s="7">
        <v>835</v>
      </c>
      <c r="J114" s="5"/>
      <c r="K114" s="7"/>
      <c r="L114" s="7"/>
      <c r="M114" s="17">
        <f t="shared" si="6"/>
        <v>835</v>
      </c>
      <c r="N114" s="7"/>
      <c r="Q114" s="11"/>
      <c r="R114" s="7"/>
      <c r="S114" s="7"/>
    </row>
    <row r="115" spans="6:24" ht="14.25">
      <c r="F115" s="8">
        <v>43329</v>
      </c>
      <c r="G115" t="s">
        <v>10</v>
      </c>
      <c r="H115" s="14" t="s">
        <v>106</v>
      </c>
      <c r="I115" s="7">
        <v>654</v>
      </c>
      <c r="J115" s="13"/>
      <c r="K115" s="7"/>
      <c r="L115" s="7"/>
      <c r="M115" s="17">
        <f t="shared" si="6"/>
        <v>654</v>
      </c>
      <c r="N115" s="7"/>
      <c r="O115" s="7"/>
      <c r="X115" s="7"/>
    </row>
    <row r="116" spans="6:24" ht="14.25">
      <c r="F116" s="8">
        <v>43329</v>
      </c>
      <c r="G116" t="s">
        <v>10</v>
      </c>
      <c r="H116" s="14" t="s">
        <v>13</v>
      </c>
      <c r="I116" s="7">
        <v>29.3</v>
      </c>
      <c r="J116" s="5"/>
      <c r="K116" s="7">
        <f>I116</f>
        <v>29.3</v>
      </c>
      <c r="L116" s="7"/>
      <c r="M116" s="7"/>
      <c r="N116" s="7"/>
      <c r="O116" s="7"/>
      <c r="X116" s="7"/>
    </row>
    <row r="117" spans="6:27" ht="14.25">
      <c r="F117" s="8">
        <v>43332</v>
      </c>
      <c r="G117" t="s">
        <v>10</v>
      </c>
      <c r="H117" s="14" t="s">
        <v>4</v>
      </c>
      <c r="I117" s="7">
        <v>276.71</v>
      </c>
      <c r="J117" s="5"/>
      <c r="K117" s="7">
        <f>I117</f>
        <v>276.71</v>
      </c>
      <c r="L117" s="7"/>
      <c r="M117" s="7"/>
      <c r="N117" s="7"/>
      <c r="O117" s="7"/>
      <c r="AA117" s="13"/>
    </row>
    <row r="118" spans="3:19" ht="18">
      <c r="C118" s="12">
        <f>SUM(C98:C117)</f>
        <v>350</v>
      </c>
      <c r="F118" s="8"/>
      <c r="H118" s="14"/>
      <c r="I118" s="12">
        <f>SUM(I98:I117)</f>
        <v>10295.449999999997</v>
      </c>
      <c r="J118" s="13">
        <f>I118</f>
        <v>10295.449999999997</v>
      </c>
      <c r="K118" s="7"/>
      <c r="L118" s="7"/>
      <c r="M118" s="7"/>
      <c r="N118" s="7"/>
      <c r="Q118" s="7"/>
      <c r="R118" s="7"/>
      <c r="S118" s="7"/>
    </row>
    <row r="119" spans="1:20" ht="14.25">
      <c r="A119" s="8">
        <v>43343</v>
      </c>
      <c r="B119" t="s">
        <v>12</v>
      </c>
      <c r="C119" s="17">
        <v>20500</v>
      </c>
      <c r="D119" s="17">
        <f>C119</f>
        <v>20500</v>
      </c>
      <c r="F119" s="8">
        <v>43360</v>
      </c>
      <c r="G119" t="s">
        <v>9</v>
      </c>
      <c r="H119" s="14" t="s">
        <v>32</v>
      </c>
      <c r="I119" s="7">
        <v>50</v>
      </c>
      <c r="J119" s="5"/>
      <c r="K119" s="7"/>
      <c r="L119" s="7"/>
      <c r="M119" s="17">
        <f aca="true" t="shared" si="7" ref="M119:M124">I119</f>
        <v>50</v>
      </c>
      <c r="N119" s="7"/>
      <c r="O119" s="7"/>
      <c r="T119" s="7"/>
    </row>
    <row r="120" spans="1:26" ht="14.25">
      <c r="A120" s="8">
        <v>43346</v>
      </c>
      <c r="B120" t="s">
        <v>41</v>
      </c>
      <c r="C120" s="17">
        <v>169.25</v>
      </c>
      <c r="E120" s="17">
        <f>C120</f>
        <v>169.25</v>
      </c>
      <c r="F120" s="8">
        <v>43362</v>
      </c>
      <c r="G120" t="s">
        <v>9</v>
      </c>
      <c r="H120" s="14" t="s">
        <v>13</v>
      </c>
      <c r="I120" s="7">
        <v>34.98</v>
      </c>
      <c r="J120" s="5"/>
      <c r="K120" s="7">
        <f>I120</f>
        <v>34.98</v>
      </c>
      <c r="L120" s="7"/>
      <c r="M120" s="7"/>
      <c r="N120" s="7"/>
      <c r="O120" s="7"/>
      <c r="Z120" s="7"/>
    </row>
    <row r="121" spans="1:23" ht="14.25">
      <c r="A121" s="8">
        <v>43370</v>
      </c>
      <c r="B121" t="s">
        <v>12</v>
      </c>
      <c r="C121" s="17">
        <v>700</v>
      </c>
      <c r="E121" s="17">
        <f>C121</f>
        <v>700</v>
      </c>
      <c r="F121" s="8">
        <v>43364</v>
      </c>
      <c r="G121" t="s">
        <v>9</v>
      </c>
      <c r="H121" s="14" t="s">
        <v>60</v>
      </c>
      <c r="I121" s="7">
        <v>42.78</v>
      </c>
      <c r="J121" s="5"/>
      <c r="K121" s="7"/>
      <c r="L121" s="7"/>
      <c r="M121" s="17">
        <f t="shared" si="7"/>
        <v>42.78</v>
      </c>
      <c r="N121" s="7"/>
      <c r="O121" s="7"/>
      <c r="W121" s="7"/>
    </row>
    <row r="122" spans="6:14" ht="14.25">
      <c r="F122" s="8">
        <v>43370</v>
      </c>
      <c r="G122" t="s">
        <v>10</v>
      </c>
      <c r="H122" s="14" t="s">
        <v>61</v>
      </c>
      <c r="I122" s="7">
        <v>1400</v>
      </c>
      <c r="J122" s="5"/>
      <c r="K122" s="7"/>
      <c r="L122" s="7"/>
      <c r="M122" s="17">
        <f t="shared" si="7"/>
        <v>1400</v>
      </c>
      <c r="N122" s="7"/>
    </row>
    <row r="123" spans="6:19" ht="14.25">
      <c r="F123" s="8"/>
      <c r="H123" s="14" t="s">
        <v>62</v>
      </c>
      <c r="I123" s="7">
        <v>500</v>
      </c>
      <c r="J123" s="5"/>
      <c r="K123" s="7"/>
      <c r="L123" s="7"/>
      <c r="M123" s="17">
        <f t="shared" si="7"/>
        <v>500</v>
      </c>
      <c r="N123" s="7"/>
      <c r="Q123" s="7"/>
      <c r="R123" s="7"/>
      <c r="S123" s="7"/>
    </row>
    <row r="124" spans="6:25" ht="14.25">
      <c r="F124" s="8"/>
      <c r="H124" s="14" t="s">
        <v>47</v>
      </c>
      <c r="I124" s="7">
        <v>100</v>
      </c>
      <c r="J124" s="5"/>
      <c r="K124" s="7"/>
      <c r="L124" s="7"/>
      <c r="M124" s="17">
        <f t="shared" si="7"/>
        <v>100</v>
      </c>
      <c r="N124" s="7"/>
      <c r="O124" s="7"/>
      <c r="Y124" s="7"/>
    </row>
    <row r="125" spans="6:21" ht="14.25">
      <c r="F125" s="8"/>
      <c r="H125" s="14" t="s">
        <v>104</v>
      </c>
      <c r="I125" s="7">
        <v>192.1</v>
      </c>
      <c r="J125" s="5"/>
      <c r="K125" s="7">
        <f aca="true" t="shared" si="8" ref="K125:K131">I125</f>
        <v>192.1</v>
      </c>
      <c r="L125" s="7"/>
      <c r="M125" s="7"/>
      <c r="N125" s="7"/>
      <c r="O125" s="7"/>
      <c r="U125" s="7"/>
    </row>
    <row r="126" spans="6:27" ht="15">
      <c r="F126" s="8"/>
      <c r="H126" s="14" t="s">
        <v>104</v>
      </c>
      <c r="I126" s="26">
        <v>234.9</v>
      </c>
      <c r="J126" s="5"/>
      <c r="K126" s="7">
        <f t="shared" si="8"/>
        <v>234.9</v>
      </c>
      <c r="L126" s="7"/>
      <c r="M126" s="7"/>
      <c r="N126" s="7"/>
      <c r="O126" s="7"/>
      <c r="AA126" s="7"/>
    </row>
    <row r="127" spans="1:19" ht="14.25">
      <c r="A127" s="8"/>
      <c r="F127" s="8"/>
      <c r="H127" s="14" t="s">
        <v>104</v>
      </c>
      <c r="I127" s="7">
        <v>1060.78</v>
      </c>
      <c r="J127" s="5"/>
      <c r="K127" s="7">
        <f t="shared" si="8"/>
        <v>1060.78</v>
      </c>
      <c r="L127" s="7"/>
      <c r="M127" s="7"/>
      <c r="N127" s="7"/>
      <c r="Q127" s="7"/>
      <c r="R127" s="7"/>
      <c r="S127" s="7"/>
    </row>
    <row r="128" spans="1:19" ht="14.25">
      <c r="A128" s="8"/>
      <c r="F128" s="8"/>
      <c r="H128" s="14" t="s">
        <v>104</v>
      </c>
      <c r="I128" s="7">
        <v>100</v>
      </c>
      <c r="J128" s="5"/>
      <c r="K128" s="7">
        <f t="shared" si="8"/>
        <v>100</v>
      </c>
      <c r="L128" s="7"/>
      <c r="M128" s="7"/>
      <c r="N128" s="7"/>
      <c r="Q128" s="11"/>
      <c r="R128" s="7"/>
      <c r="S128" s="7"/>
    </row>
    <row r="129" spans="6:23" ht="14.25">
      <c r="F129" s="8"/>
      <c r="H129" s="14" t="s">
        <v>104</v>
      </c>
      <c r="I129" s="7">
        <v>65.4</v>
      </c>
      <c r="J129" s="5"/>
      <c r="K129" s="7">
        <f t="shared" si="8"/>
        <v>65.4</v>
      </c>
      <c r="L129" s="7"/>
      <c r="M129" s="7"/>
      <c r="N129" s="7"/>
      <c r="O129" s="11"/>
      <c r="W129" s="11"/>
    </row>
    <row r="130" spans="6:21" ht="14.25">
      <c r="F130" s="8"/>
      <c r="H130" s="14" t="s">
        <v>104</v>
      </c>
      <c r="I130" s="7">
        <v>132.93</v>
      </c>
      <c r="J130" s="5"/>
      <c r="K130" s="7">
        <f t="shared" si="8"/>
        <v>132.93</v>
      </c>
      <c r="L130" s="7"/>
      <c r="M130" s="7"/>
      <c r="N130" s="7"/>
      <c r="O130" s="11"/>
      <c r="U130" s="11"/>
    </row>
    <row r="131" spans="6:25" ht="14.25">
      <c r="F131" s="8"/>
      <c r="H131" s="14" t="s">
        <v>104</v>
      </c>
      <c r="I131" s="7">
        <v>90</v>
      </c>
      <c r="J131" s="5"/>
      <c r="K131" s="7">
        <f t="shared" si="8"/>
        <v>90</v>
      </c>
      <c r="L131" s="7"/>
      <c r="M131" s="7"/>
      <c r="N131" s="7"/>
      <c r="O131" s="11"/>
      <c r="Y131" s="11"/>
    </row>
    <row r="132" spans="6:26" ht="14.25">
      <c r="F132" s="8"/>
      <c r="H132" s="14" t="s">
        <v>107</v>
      </c>
      <c r="I132" s="7">
        <v>67.5</v>
      </c>
      <c r="J132" s="5"/>
      <c r="K132" s="7"/>
      <c r="L132" s="7"/>
      <c r="M132" s="17">
        <f>I132</f>
        <v>67.5</v>
      </c>
      <c r="N132" s="7"/>
      <c r="O132" s="11"/>
      <c r="Z132" s="11"/>
    </row>
    <row r="133" spans="6:20" ht="14.25">
      <c r="F133" s="8">
        <v>43371</v>
      </c>
      <c r="H133" s="14" t="s">
        <v>63</v>
      </c>
      <c r="I133" s="7">
        <v>1400</v>
      </c>
      <c r="J133" s="5"/>
      <c r="K133" s="7"/>
      <c r="L133" s="7"/>
      <c r="M133" s="17">
        <f>I133</f>
        <v>1400</v>
      </c>
      <c r="N133" s="7"/>
      <c r="O133" s="11"/>
      <c r="T133" s="11"/>
    </row>
    <row r="134" spans="6:24" ht="14.25">
      <c r="F134" s="8"/>
      <c r="H134" s="14" t="s">
        <v>64</v>
      </c>
      <c r="I134" s="7">
        <v>840</v>
      </c>
      <c r="J134" s="5"/>
      <c r="K134" s="7"/>
      <c r="L134" s="7"/>
      <c r="M134" s="17">
        <f>I134</f>
        <v>840</v>
      </c>
      <c r="N134" s="7"/>
      <c r="O134" s="11"/>
      <c r="X134" s="11"/>
    </row>
    <row r="135" spans="6:19" ht="14.25">
      <c r="F135" s="8"/>
      <c r="H135" s="14" t="s">
        <v>65</v>
      </c>
      <c r="I135" s="7">
        <v>211.73</v>
      </c>
      <c r="J135" s="5"/>
      <c r="K135" s="7"/>
      <c r="L135" s="7"/>
      <c r="M135" s="17">
        <f>I135</f>
        <v>211.73</v>
      </c>
      <c r="N135" s="7"/>
      <c r="Q135" s="11"/>
      <c r="R135" s="7"/>
      <c r="S135" s="7"/>
    </row>
    <row r="136" spans="3:19" ht="18">
      <c r="C136" s="12">
        <f>SUM(C119:C135)</f>
        <v>21369.25</v>
      </c>
      <c r="F136" s="8"/>
      <c r="H136" s="14"/>
      <c r="I136" s="12">
        <f>SUM(I119:I135)</f>
        <v>6523.099999999999</v>
      </c>
      <c r="J136" s="13">
        <f>I136</f>
        <v>6523.099999999999</v>
      </c>
      <c r="K136" s="7"/>
      <c r="L136" s="7"/>
      <c r="M136" s="7"/>
      <c r="N136" s="7"/>
      <c r="Q136" s="11"/>
      <c r="R136" s="7"/>
      <c r="S136" s="7"/>
    </row>
    <row r="137" spans="6:19" ht="14.25">
      <c r="F137" s="8">
        <v>43385</v>
      </c>
      <c r="G137" t="s">
        <v>9</v>
      </c>
      <c r="H137" s="14" t="s">
        <v>60</v>
      </c>
      <c r="I137" s="7">
        <v>27.68</v>
      </c>
      <c r="J137" s="5"/>
      <c r="K137" s="7"/>
      <c r="L137" s="7"/>
      <c r="M137" s="17">
        <f>I137</f>
        <v>27.68</v>
      </c>
      <c r="N137" s="7"/>
      <c r="Q137" s="11"/>
      <c r="R137" s="7"/>
      <c r="S137" s="7"/>
    </row>
    <row r="138" spans="6:13" ht="14.25">
      <c r="F138" s="8">
        <v>43388</v>
      </c>
      <c r="G138" t="s">
        <v>9</v>
      </c>
      <c r="H138" s="14" t="s">
        <v>32</v>
      </c>
      <c r="I138" s="7">
        <v>50</v>
      </c>
      <c r="J138" s="5"/>
      <c r="M138" s="17">
        <f>I138</f>
        <v>50</v>
      </c>
    </row>
    <row r="139" spans="6:11" ht="14.25">
      <c r="F139" s="8">
        <v>43392</v>
      </c>
      <c r="G139" t="s">
        <v>9</v>
      </c>
      <c r="H139" s="14" t="s">
        <v>13</v>
      </c>
      <c r="I139" s="7">
        <v>29.3</v>
      </c>
      <c r="J139" s="5"/>
      <c r="K139" s="7">
        <f>I139</f>
        <v>29.3</v>
      </c>
    </row>
    <row r="140" spans="6:13" ht="14.25">
      <c r="F140" s="8">
        <v>43392</v>
      </c>
      <c r="G140" t="s">
        <v>10</v>
      </c>
      <c r="H140" s="14" t="s">
        <v>108</v>
      </c>
      <c r="I140" s="7">
        <v>115.09</v>
      </c>
      <c r="J140" s="5"/>
      <c r="M140" s="17">
        <f>I140</f>
        <v>115.09</v>
      </c>
    </row>
    <row r="141" spans="6:13" ht="14.25">
      <c r="F141" s="8">
        <v>43395</v>
      </c>
      <c r="G141" t="s">
        <v>9</v>
      </c>
      <c r="H141" s="14" t="s">
        <v>60</v>
      </c>
      <c r="I141" s="7">
        <v>28.2</v>
      </c>
      <c r="J141" s="5"/>
      <c r="M141" s="17">
        <f>I141</f>
        <v>28.2</v>
      </c>
    </row>
    <row r="142" spans="3:15" ht="18">
      <c r="C142" s="12"/>
      <c r="F142" s="8">
        <v>43402</v>
      </c>
      <c r="G142" t="s">
        <v>10</v>
      </c>
      <c r="H142" s="14" t="s">
        <v>109</v>
      </c>
      <c r="I142" s="26">
        <v>36.98</v>
      </c>
      <c r="J142" s="5"/>
      <c r="M142" s="17">
        <f>I142</f>
        <v>36.98</v>
      </c>
      <c r="O142" s="7"/>
    </row>
    <row r="143" spans="1:15" ht="14.25">
      <c r="A143" s="8"/>
      <c r="F143" s="8">
        <v>43402</v>
      </c>
      <c r="G143" t="s">
        <v>10</v>
      </c>
      <c r="H143" s="14" t="s">
        <v>110</v>
      </c>
      <c r="I143" s="7">
        <v>29.25</v>
      </c>
      <c r="J143" s="5"/>
      <c r="M143" s="17">
        <f>I143</f>
        <v>29.25</v>
      </c>
      <c r="O143" s="7"/>
    </row>
    <row r="144" spans="1:19" ht="14.25">
      <c r="A144" s="8"/>
      <c r="F144" s="8"/>
      <c r="H144" s="14" t="s">
        <v>105</v>
      </c>
      <c r="I144" s="7">
        <v>191.9</v>
      </c>
      <c r="J144" s="5"/>
      <c r="K144" s="7">
        <f aca="true" t="shared" si="9" ref="K144:K150">I144</f>
        <v>191.9</v>
      </c>
      <c r="Q144" s="7"/>
      <c r="R144" s="7"/>
      <c r="S144" s="7"/>
    </row>
    <row r="145" spans="1:15" ht="14.25">
      <c r="A145" s="8"/>
      <c r="F145" s="8"/>
      <c r="H145" s="14" t="s">
        <v>105</v>
      </c>
      <c r="I145" s="7">
        <v>234.9</v>
      </c>
      <c r="J145" s="5"/>
      <c r="K145" s="7">
        <f t="shared" si="9"/>
        <v>234.9</v>
      </c>
      <c r="O145" s="7"/>
    </row>
    <row r="146" spans="1:15" ht="14.25">
      <c r="A146" s="8"/>
      <c r="F146" s="8"/>
      <c r="H146" s="14" t="s">
        <v>105</v>
      </c>
      <c r="I146" s="7">
        <v>1031.88</v>
      </c>
      <c r="J146" s="5"/>
      <c r="K146" s="7">
        <f t="shared" si="9"/>
        <v>1031.88</v>
      </c>
      <c r="O146" s="7"/>
    </row>
    <row r="147" spans="6:15" ht="14.25">
      <c r="F147" s="8"/>
      <c r="H147" s="14" t="s">
        <v>105</v>
      </c>
      <c r="I147" s="7">
        <v>125</v>
      </c>
      <c r="J147" s="5"/>
      <c r="K147" s="7">
        <f t="shared" si="9"/>
        <v>125</v>
      </c>
      <c r="O147" s="7"/>
    </row>
    <row r="148" spans="6:15" ht="14.25">
      <c r="F148" s="8"/>
      <c r="H148" s="14" t="s">
        <v>105</v>
      </c>
      <c r="I148" s="7">
        <v>81.4</v>
      </c>
      <c r="J148" s="5"/>
      <c r="K148" s="7">
        <f t="shared" si="9"/>
        <v>81.4</v>
      </c>
      <c r="O148" s="7"/>
    </row>
    <row r="149" spans="6:15" ht="14.25">
      <c r="F149" s="8"/>
      <c r="H149" s="14" t="s">
        <v>105</v>
      </c>
      <c r="I149" s="7">
        <v>64</v>
      </c>
      <c r="J149" s="5"/>
      <c r="K149" s="7">
        <f t="shared" si="9"/>
        <v>64</v>
      </c>
      <c r="O149" s="7"/>
    </row>
    <row r="150" spans="6:15" ht="14.25">
      <c r="F150" s="8"/>
      <c r="H150" s="14" t="s">
        <v>105</v>
      </c>
      <c r="I150" s="7">
        <v>112.5</v>
      </c>
      <c r="J150" s="5"/>
      <c r="K150" s="7">
        <f t="shared" si="9"/>
        <v>112.5</v>
      </c>
      <c r="O150" s="7"/>
    </row>
    <row r="151" spans="6:15" ht="14.25">
      <c r="F151" s="8"/>
      <c r="H151" s="14" t="s">
        <v>105</v>
      </c>
      <c r="I151" s="7">
        <v>67.5</v>
      </c>
      <c r="J151" s="5"/>
      <c r="M151" s="17">
        <f>I151</f>
        <v>67.5</v>
      </c>
      <c r="O151" s="7"/>
    </row>
    <row r="152" spans="6:19" ht="14.25">
      <c r="F152" s="8"/>
      <c r="H152" s="14" t="s">
        <v>66</v>
      </c>
      <c r="I152" s="7">
        <v>211.73</v>
      </c>
      <c r="J152" s="5"/>
      <c r="M152" s="17">
        <f>I152</f>
        <v>211.73</v>
      </c>
      <c r="Q152" s="7"/>
      <c r="R152" s="7"/>
      <c r="S152" s="7"/>
    </row>
    <row r="153" spans="6:19" ht="14.25">
      <c r="F153" s="8"/>
      <c r="H153" s="14" t="s">
        <v>47</v>
      </c>
      <c r="I153" s="7">
        <v>100</v>
      </c>
      <c r="J153" s="5"/>
      <c r="M153" s="17">
        <f>I153</f>
        <v>100</v>
      </c>
      <c r="Q153" s="7"/>
      <c r="R153" s="7"/>
      <c r="S153" s="7"/>
    </row>
    <row r="154" spans="6:19" ht="14.25">
      <c r="F154" s="8"/>
      <c r="H154" s="14" t="s">
        <v>67</v>
      </c>
      <c r="I154" s="7">
        <v>840</v>
      </c>
      <c r="J154" s="5"/>
      <c r="M154" s="17">
        <f>I154</f>
        <v>840</v>
      </c>
      <c r="Q154" s="7"/>
      <c r="R154" s="7"/>
      <c r="S154" s="7"/>
    </row>
    <row r="155" spans="6:10" ht="18">
      <c r="F155" s="8"/>
      <c r="H155" s="14"/>
      <c r="I155" s="12">
        <f>SUM(I137:I154)</f>
        <v>3377.31</v>
      </c>
      <c r="J155" s="13">
        <f>I155</f>
        <v>3377.31</v>
      </c>
    </row>
    <row r="156" spans="6:10" ht="12.75">
      <c r="F156" s="8"/>
      <c r="I156" s="7"/>
      <c r="J156" s="5"/>
    </row>
    <row r="157" spans="1:15" ht="21.75" customHeight="1">
      <c r="A157" s="8">
        <v>43423</v>
      </c>
      <c r="B157" t="s">
        <v>102</v>
      </c>
      <c r="C157" s="17">
        <v>315</v>
      </c>
      <c r="E157" s="17">
        <f>C157</f>
        <v>315</v>
      </c>
      <c r="F157" s="8">
        <v>43416</v>
      </c>
      <c r="G157" t="s">
        <v>10</v>
      </c>
      <c r="H157" s="14" t="s">
        <v>4</v>
      </c>
      <c r="I157" s="7">
        <v>247.6</v>
      </c>
      <c r="J157" s="5"/>
      <c r="K157" s="7">
        <f>I157</f>
        <v>247.6</v>
      </c>
      <c r="O157" s="7"/>
    </row>
    <row r="158" spans="1:19" ht="76.5">
      <c r="A158" s="8">
        <v>43425</v>
      </c>
      <c r="B158" s="16" t="s">
        <v>101</v>
      </c>
      <c r="C158" s="17">
        <v>100</v>
      </c>
      <c r="E158" s="17">
        <f>C158</f>
        <v>100</v>
      </c>
      <c r="F158" s="8">
        <v>43417</v>
      </c>
      <c r="G158" t="s">
        <v>9</v>
      </c>
      <c r="H158" s="14" t="s">
        <v>69</v>
      </c>
      <c r="I158" s="18">
        <v>21.66</v>
      </c>
      <c r="J158" s="18"/>
      <c r="M158" s="17">
        <f>I158</f>
        <v>21.66</v>
      </c>
      <c r="Q158" s="18"/>
      <c r="R158" s="18"/>
      <c r="S158" s="18"/>
    </row>
    <row r="159" spans="1:15" ht="14.25">
      <c r="A159" s="8">
        <v>43434</v>
      </c>
      <c r="B159" t="s">
        <v>41</v>
      </c>
      <c r="C159" s="17">
        <v>67.11</v>
      </c>
      <c r="E159" s="17">
        <f>C159</f>
        <v>67.11</v>
      </c>
      <c r="F159" s="8">
        <v>43417</v>
      </c>
      <c r="G159" t="s">
        <v>9</v>
      </c>
      <c r="H159" s="14" t="s">
        <v>70</v>
      </c>
      <c r="I159" s="7">
        <v>28.2</v>
      </c>
      <c r="J159" s="7"/>
      <c r="M159" s="17">
        <f>I159</f>
        <v>28.2</v>
      </c>
      <c r="O159" s="11"/>
    </row>
    <row r="160" spans="6:15" ht="14.25">
      <c r="F160" s="8">
        <v>43419</v>
      </c>
      <c r="G160" t="s">
        <v>9</v>
      </c>
      <c r="H160" s="14" t="s">
        <v>32</v>
      </c>
      <c r="I160" s="7">
        <v>50</v>
      </c>
      <c r="J160" s="5"/>
      <c r="M160" s="17">
        <f>I160</f>
        <v>50</v>
      </c>
      <c r="O160" s="11"/>
    </row>
    <row r="161" spans="6:15" ht="14.25">
      <c r="F161" s="8">
        <v>43423</v>
      </c>
      <c r="G161" t="s">
        <v>9</v>
      </c>
      <c r="H161" s="14" t="s">
        <v>13</v>
      </c>
      <c r="I161" s="7">
        <v>27.37</v>
      </c>
      <c r="J161" s="5"/>
      <c r="K161" s="7">
        <f>I161</f>
        <v>27.37</v>
      </c>
      <c r="O161" s="11"/>
    </row>
    <row r="162" spans="6:15" ht="14.25">
      <c r="F162" s="8">
        <v>43425</v>
      </c>
      <c r="G162" t="s">
        <v>9</v>
      </c>
      <c r="H162" s="14" t="s">
        <v>71</v>
      </c>
      <c r="I162" s="7">
        <v>28.2</v>
      </c>
      <c r="J162" s="7"/>
      <c r="M162" s="17">
        <f>I162</f>
        <v>28.2</v>
      </c>
      <c r="O162" s="11"/>
    </row>
    <row r="163" spans="6:15" ht="14.25">
      <c r="F163" s="8">
        <v>43430</v>
      </c>
      <c r="G163" t="s">
        <v>10</v>
      </c>
      <c r="H163" s="14" t="s">
        <v>106</v>
      </c>
      <c r="I163" s="7">
        <v>97.14</v>
      </c>
      <c r="J163" s="5"/>
      <c r="K163" s="7">
        <f aca="true" t="shared" si="10" ref="K163:K171">I163</f>
        <v>97.14</v>
      </c>
      <c r="O163" s="11"/>
    </row>
    <row r="164" spans="6:15" ht="14.25">
      <c r="F164" s="8"/>
      <c r="H164" s="14" t="s">
        <v>106</v>
      </c>
      <c r="I164" s="7">
        <v>644.11</v>
      </c>
      <c r="J164" s="5"/>
      <c r="K164" s="7">
        <f t="shared" si="10"/>
        <v>644.11</v>
      </c>
      <c r="O164" s="11"/>
    </row>
    <row r="165" spans="6:15" ht="14.25">
      <c r="F165" s="8"/>
      <c r="H165" s="14" t="s">
        <v>106</v>
      </c>
      <c r="I165" s="7">
        <v>1560</v>
      </c>
      <c r="J165" s="5"/>
      <c r="K165" s="7">
        <f t="shared" si="10"/>
        <v>1560</v>
      </c>
      <c r="O165" s="11"/>
    </row>
    <row r="166" spans="6:19" ht="14.25">
      <c r="F166" s="8"/>
      <c r="H166" s="14" t="s">
        <v>106</v>
      </c>
      <c r="I166" s="7">
        <v>1041.42</v>
      </c>
      <c r="J166" s="5"/>
      <c r="K166" s="7">
        <f t="shared" si="10"/>
        <v>1041.42</v>
      </c>
      <c r="Q166" s="11"/>
      <c r="R166" s="7"/>
      <c r="S166" s="7"/>
    </row>
    <row r="167" spans="6:19" ht="14.25">
      <c r="F167" s="8"/>
      <c r="H167" s="14" t="s">
        <v>106</v>
      </c>
      <c r="I167" s="7">
        <v>100</v>
      </c>
      <c r="J167" s="5"/>
      <c r="K167" s="7">
        <f t="shared" si="10"/>
        <v>100</v>
      </c>
      <c r="Q167" s="11"/>
      <c r="R167" s="7"/>
      <c r="S167" s="7"/>
    </row>
    <row r="168" spans="6:15" ht="14.25">
      <c r="F168" s="8"/>
      <c r="H168" s="14" t="s">
        <v>106</v>
      </c>
      <c r="I168" s="7">
        <v>65.6</v>
      </c>
      <c r="J168" s="5"/>
      <c r="K168" s="7">
        <f t="shared" si="10"/>
        <v>65.6</v>
      </c>
      <c r="O168" s="11"/>
    </row>
    <row r="169" spans="6:19" ht="14.25">
      <c r="F169" s="8"/>
      <c r="H169" s="14" t="s">
        <v>106</v>
      </c>
      <c r="I169" s="7">
        <v>80</v>
      </c>
      <c r="J169" s="5"/>
      <c r="K169" s="7">
        <f t="shared" si="10"/>
        <v>80</v>
      </c>
      <c r="Q169" s="11"/>
      <c r="R169" s="7"/>
      <c r="S169" s="7"/>
    </row>
    <row r="170" spans="6:15" ht="14.25">
      <c r="F170" s="8"/>
      <c r="H170" s="14" t="s">
        <v>106</v>
      </c>
      <c r="I170" s="7">
        <v>90</v>
      </c>
      <c r="J170" s="5"/>
      <c r="K170" s="7">
        <f t="shared" si="10"/>
        <v>90</v>
      </c>
      <c r="O170" s="11"/>
    </row>
    <row r="171" spans="6:14" ht="14.25">
      <c r="F171" s="8"/>
      <c r="H171" s="14" t="s">
        <v>4</v>
      </c>
      <c r="I171" s="7">
        <v>196.86</v>
      </c>
      <c r="J171" s="5"/>
      <c r="K171" s="7">
        <f t="shared" si="10"/>
        <v>196.86</v>
      </c>
      <c r="L171" s="17"/>
      <c r="M171" s="17"/>
      <c r="N171" s="17"/>
    </row>
    <row r="172" spans="3:13" ht="18">
      <c r="C172" s="12"/>
      <c r="F172" s="8"/>
      <c r="H172" s="14" t="s">
        <v>47</v>
      </c>
      <c r="I172" s="26">
        <v>100</v>
      </c>
      <c r="M172" s="17">
        <f>I172</f>
        <v>100</v>
      </c>
    </row>
    <row r="173" spans="6:16" ht="14.25">
      <c r="F173" s="8"/>
      <c r="H173" s="14" t="s">
        <v>72</v>
      </c>
      <c r="I173" s="7">
        <v>300</v>
      </c>
      <c r="J173" s="5"/>
      <c r="M173" s="17">
        <f>I173</f>
        <v>300</v>
      </c>
      <c r="P173" s="11"/>
    </row>
    <row r="174" spans="6:19" ht="14.25">
      <c r="F174" s="8"/>
      <c r="H174" s="14" t="s">
        <v>73</v>
      </c>
      <c r="I174" s="7">
        <v>211.73</v>
      </c>
      <c r="J174" s="5"/>
      <c r="M174" s="17">
        <f>I174</f>
        <v>211.73</v>
      </c>
      <c r="Q174" s="11"/>
      <c r="R174" s="7"/>
      <c r="S174" s="7"/>
    </row>
    <row r="175" spans="3:15" ht="18">
      <c r="C175" s="7">
        <f>SUM(C157:C174)</f>
        <v>482.11</v>
      </c>
      <c r="F175" s="8"/>
      <c r="I175" s="12">
        <f>SUM(I157:I174)</f>
        <v>4889.889999999999</v>
      </c>
      <c r="J175" s="13">
        <f>I175</f>
        <v>4889.889999999999</v>
      </c>
      <c r="O175" s="11"/>
    </row>
    <row r="176" spans="6:15" ht="12.75">
      <c r="F176" s="8"/>
      <c r="I176" s="7"/>
      <c r="J176" s="5"/>
      <c r="O176" s="11"/>
    </row>
    <row r="177" spans="1:15" ht="14.25">
      <c r="A177" s="8">
        <v>43802</v>
      </c>
      <c r="B177" t="s">
        <v>78</v>
      </c>
      <c r="C177" s="17">
        <v>5720</v>
      </c>
      <c r="E177" s="17">
        <f>C177</f>
        <v>5720</v>
      </c>
      <c r="F177" s="8">
        <v>43802</v>
      </c>
      <c r="G177" t="s">
        <v>10</v>
      </c>
      <c r="H177" s="14" t="s">
        <v>106</v>
      </c>
      <c r="I177" s="7">
        <v>67.5</v>
      </c>
      <c r="J177" s="5"/>
      <c r="M177" s="17">
        <f>I177</f>
        <v>67.5</v>
      </c>
      <c r="O177" s="11"/>
    </row>
    <row r="178" spans="1:15" ht="14.25">
      <c r="A178" s="8">
        <v>43827</v>
      </c>
      <c r="B178" t="s">
        <v>12</v>
      </c>
      <c r="C178" s="17">
        <v>20500</v>
      </c>
      <c r="D178" s="17">
        <f>C178</f>
        <v>20500</v>
      </c>
      <c r="F178" s="8">
        <v>43809</v>
      </c>
      <c r="G178" t="s">
        <v>9</v>
      </c>
      <c r="H178" s="14" t="s">
        <v>60</v>
      </c>
      <c r="I178" s="7">
        <v>28.2</v>
      </c>
      <c r="J178" s="7"/>
      <c r="M178" s="17">
        <f>I178</f>
        <v>28.2</v>
      </c>
      <c r="O178" s="11"/>
    </row>
    <row r="179" spans="6:15" ht="14.25">
      <c r="F179" s="8">
        <v>43812</v>
      </c>
      <c r="G179" t="s">
        <v>9</v>
      </c>
      <c r="H179" s="14" t="s">
        <v>60</v>
      </c>
      <c r="I179" s="7">
        <v>28.2</v>
      </c>
      <c r="J179" s="7"/>
      <c r="M179" s="17">
        <f>I179</f>
        <v>28.2</v>
      </c>
      <c r="O179" s="11"/>
    </row>
    <row r="180" spans="6:15" ht="14.25">
      <c r="F180" s="8">
        <v>43816</v>
      </c>
      <c r="G180" t="s">
        <v>9</v>
      </c>
      <c r="H180" s="14" t="s">
        <v>32</v>
      </c>
      <c r="I180" s="7">
        <v>50</v>
      </c>
      <c r="J180" s="5"/>
      <c r="M180" s="17">
        <f>I180</f>
        <v>50</v>
      </c>
      <c r="O180" s="11"/>
    </row>
    <row r="181" spans="6:15" ht="14.25">
      <c r="F181" s="8">
        <v>43818</v>
      </c>
      <c r="G181" t="s">
        <v>9</v>
      </c>
      <c r="H181" s="14" t="s">
        <v>13</v>
      </c>
      <c r="I181" s="7">
        <v>28.01</v>
      </c>
      <c r="J181" s="5"/>
      <c r="K181" s="7">
        <f>I181</f>
        <v>28.01</v>
      </c>
      <c r="O181" s="11"/>
    </row>
    <row r="182" spans="6:15" ht="14.25">
      <c r="F182" s="8">
        <v>43820</v>
      </c>
      <c r="G182" t="s">
        <v>9</v>
      </c>
      <c r="H182" s="14" t="s">
        <v>60</v>
      </c>
      <c r="I182" s="7">
        <v>28.2</v>
      </c>
      <c r="J182" s="7"/>
      <c r="M182" s="17">
        <f>I182</f>
        <v>28.2</v>
      </c>
      <c r="O182" s="11"/>
    </row>
    <row r="183" spans="6:15" ht="14.25">
      <c r="F183" s="8">
        <v>43823</v>
      </c>
      <c r="G183" t="s">
        <v>10</v>
      </c>
      <c r="H183" s="14" t="s">
        <v>106</v>
      </c>
      <c r="I183" s="7">
        <v>4.2</v>
      </c>
      <c r="J183" s="5"/>
      <c r="K183" s="7">
        <f aca="true" t="shared" si="11" ref="K183:K188">I183</f>
        <v>4.2</v>
      </c>
      <c r="O183" s="11"/>
    </row>
    <row r="184" spans="6:15" ht="14.25">
      <c r="F184" s="8">
        <v>43823</v>
      </c>
      <c r="G184" t="s">
        <v>10</v>
      </c>
      <c r="H184" s="14" t="s">
        <v>106</v>
      </c>
      <c r="I184" s="7">
        <v>1061.92</v>
      </c>
      <c r="J184" s="5"/>
      <c r="K184" s="7">
        <f t="shared" si="11"/>
        <v>1061.92</v>
      </c>
      <c r="O184" s="11"/>
    </row>
    <row r="185" spans="6:19" ht="14.25">
      <c r="F185" s="8">
        <v>43823</v>
      </c>
      <c r="G185" t="s">
        <v>10</v>
      </c>
      <c r="H185" s="14" t="s">
        <v>106</v>
      </c>
      <c r="I185" s="7">
        <v>100</v>
      </c>
      <c r="J185" s="5"/>
      <c r="K185" s="7">
        <f t="shared" si="11"/>
        <v>100</v>
      </c>
      <c r="Q185" s="11"/>
      <c r="R185" s="7"/>
      <c r="S185" s="7"/>
    </row>
    <row r="186" spans="6:19" ht="14.25">
      <c r="F186" s="8">
        <v>43823</v>
      </c>
      <c r="G186" t="s">
        <v>10</v>
      </c>
      <c r="H186" s="14" t="s">
        <v>106</v>
      </c>
      <c r="I186" s="7">
        <v>65.4</v>
      </c>
      <c r="J186" s="5"/>
      <c r="K186" s="7">
        <f t="shared" si="11"/>
        <v>65.4</v>
      </c>
      <c r="Q186" s="11"/>
      <c r="R186" s="7"/>
      <c r="S186" s="7"/>
    </row>
    <row r="187" spans="6:11" ht="14.25">
      <c r="F187" s="8">
        <v>43823</v>
      </c>
      <c r="G187" t="s">
        <v>10</v>
      </c>
      <c r="H187" s="14" t="s">
        <v>106</v>
      </c>
      <c r="I187" s="7">
        <v>284.81</v>
      </c>
      <c r="J187" s="5"/>
      <c r="K187" s="7">
        <f t="shared" si="11"/>
        <v>284.81</v>
      </c>
    </row>
    <row r="188" spans="6:11" ht="14.25">
      <c r="F188" s="8">
        <v>43823</v>
      </c>
      <c r="G188" t="s">
        <v>10</v>
      </c>
      <c r="H188" s="14" t="s">
        <v>4</v>
      </c>
      <c r="I188" s="7">
        <v>254.89</v>
      </c>
      <c r="J188" s="5"/>
      <c r="K188" s="7">
        <f t="shared" si="11"/>
        <v>254.89</v>
      </c>
    </row>
    <row r="189" spans="6:13" ht="14.25">
      <c r="F189" s="8">
        <v>43823</v>
      </c>
      <c r="G189" t="s">
        <v>10</v>
      </c>
      <c r="H189" s="14" t="s">
        <v>74</v>
      </c>
      <c r="I189" s="7">
        <v>100</v>
      </c>
      <c r="J189" s="5"/>
      <c r="M189" s="17">
        <f>I189</f>
        <v>100</v>
      </c>
    </row>
    <row r="190" spans="6:13" ht="14.25">
      <c r="F190" s="8">
        <v>43823</v>
      </c>
      <c r="G190" t="s">
        <v>10</v>
      </c>
      <c r="H190" s="14" t="s">
        <v>75</v>
      </c>
      <c r="I190" s="17">
        <v>211.73</v>
      </c>
      <c r="J190" s="5"/>
      <c r="M190" s="17">
        <f>I190</f>
        <v>211.73</v>
      </c>
    </row>
    <row r="191" spans="1:17" ht="14.25">
      <c r="A191" s="8"/>
      <c r="B191" s="16"/>
      <c r="F191" s="8">
        <v>43823</v>
      </c>
      <c r="G191" t="s">
        <v>10</v>
      </c>
      <c r="H191" s="14" t="s">
        <v>76</v>
      </c>
      <c r="I191" s="17">
        <v>358.29</v>
      </c>
      <c r="J191" s="5"/>
      <c r="M191" s="17">
        <f>I191</f>
        <v>358.29</v>
      </c>
      <c r="Q191" s="17"/>
    </row>
    <row r="192" spans="6:17" ht="14.25">
      <c r="F192" s="8">
        <v>43823</v>
      </c>
      <c r="G192" t="s">
        <v>10</v>
      </c>
      <c r="H192" s="14" t="s">
        <v>77</v>
      </c>
      <c r="I192" s="17">
        <v>264</v>
      </c>
      <c r="J192" s="5"/>
      <c r="M192" s="17">
        <f>I192</f>
        <v>264</v>
      </c>
      <c r="Q192" s="17"/>
    </row>
    <row r="193" spans="3:17" ht="18">
      <c r="C193" s="24">
        <f>SUM(C177:C192)</f>
        <v>26220</v>
      </c>
      <c r="F193" s="8"/>
      <c r="I193" s="24">
        <f>SUM(I177:I192)</f>
        <v>2935.35</v>
      </c>
      <c r="J193" s="13">
        <f>I193</f>
        <v>2935.35</v>
      </c>
      <c r="Q193" s="17"/>
    </row>
    <row r="194" spans="6:17" ht="12.75">
      <c r="F194" s="8"/>
      <c r="J194" s="5"/>
      <c r="Q194" s="17"/>
    </row>
    <row r="195" spans="6:15" ht="14.25">
      <c r="F195" s="8">
        <v>43467</v>
      </c>
      <c r="G195" t="s">
        <v>43</v>
      </c>
      <c r="H195" s="14" t="s">
        <v>44</v>
      </c>
      <c r="I195" s="17">
        <v>500</v>
      </c>
      <c r="J195" s="5"/>
      <c r="L195">
        <v>500</v>
      </c>
      <c r="O195" s="17"/>
    </row>
    <row r="196" spans="6:15" ht="14.25">
      <c r="F196" s="8">
        <v>43474</v>
      </c>
      <c r="G196" t="s">
        <v>9</v>
      </c>
      <c r="H196" s="14" t="s">
        <v>60</v>
      </c>
      <c r="I196" s="17">
        <v>28.2</v>
      </c>
      <c r="J196" s="17"/>
      <c r="M196" s="17">
        <f>I196</f>
        <v>28.2</v>
      </c>
      <c r="O196" s="17"/>
    </row>
    <row r="197" spans="6:15" ht="14.25">
      <c r="F197" s="8">
        <v>43479</v>
      </c>
      <c r="G197" t="s">
        <v>9</v>
      </c>
      <c r="H197" s="14" t="s">
        <v>60</v>
      </c>
      <c r="I197" s="17">
        <v>28.2</v>
      </c>
      <c r="J197" s="17"/>
      <c r="M197" s="17">
        <f>I197</f>
        <v>28.2</v>
      </c>
      <c r="O197" s="17"/>
    </row>
    <row r="198" spans="6:15" ht="14.25">
      <c r="F198" s="8">
        <v>43479</v>
      </c>
      <c r="G198" t="s">
        <v>10</v>
      </c>
      <c r="H198" s="14" t="s">
        <v>106</v>
      </c>
      <c r="I198" s="17">
        <v>65.4</v>
      </c>
      <c r="J198" s="5"/>
      <c r="K198" s="7">
        <f>I198</f>
        <v>65.4</v>
      </c>
      <c r="O198" s="17"/>
    </row>
    <row r="199" spans="6:15" ht="14.25">
      <c r="F199" s="8">
        <v>43480</v>
      </c>
      <c r="G199" t="s">
        <v>9</v>
      </c>
      <c r="H199" s="14" t="s">
        <v>32</v>
      </c>
      <c r="I199" s="17">
        <v>50</v>
      </c>
      <c r="J199" s="5"/>
      <c r="M199" s="17">
        <f>I199</f>
        <v>50</v>
      </c>
      <c r="O199" s="17"/>
    </row>
    <row r="200" spans="6:15" ht="14.25">
      <c r="F200" s="8">
        <v>43486</v>
      </c>
      <c r="G200" t="s">
        <v>9</v>
      </c>
      <c r="H200" s="14" t="s">
        <v>60</v>
      </c>
      <c r="I200" s="17">
        <v>28.2</v>
      </c>
      <c r="J200" s="17"/>
      <c r="M200" s="17">
        <f>I200</f>
        <v>28.2</v>
      </c>
      <c r="O200" s="17"/>
    </row>
    <row r="201" spans="6:15" ht="14.25">
      <c r="F201" s="8">
        <v>43486</v>
      </c>
      <c r="G201" t="s">
        <v>9</v>
      </c>
      <c r="H201" s="14" t="s">
        <v>13</v>
      </c>
      <c r="I201" s="17">
        <v>29.37</v>
      </c>
      <c r="J201" s="5"/>
      <c r="K201" s="7">
        <f aca="true" t="shared" si="12" ref="K201:K207">I201</f>
        <v>29.37</v>
      </c>
      <c r="O201" s="17"/>
    </row>
    <row r="202" spans="6:15" ht="14.25">
      <c r="F202" s="8">
        <v>43493</v>
      </c>
      <c r="G202" t="s">
        <v>10</v>
      </c>
      <c r="H202" s="14" t="s">
        <v>106</v>
      </c>
      <c r="I202" s="17">
        <v>147.56</v>
      </c>
      <c r="J202" s="5"/>
      <c r="K202" s="7">
        <f t="shared" si="12"/>
        <v>147.56</v>
      </c>
      <c r="O202" s="17"/>
    </row>
    <row r="203" spans="6:17" ht="14.25">
      <c r="F203" s="8">
        <v>43493</v>
      </c>
      <c r="G203" t="s">
        <v>10</v>
      </c>
      <c r="H203" s="14" t="s">
        <v>106</v>
      </c>
      <c r="I203" s="17">
        <v>16.2</v>
      </c>
      <c r="J203" s="5"/>
      <c r="K203" s="7">
        <f t="shared" si="12"/>
        <v>16.2</v>
      </c>
      <c r="Q203" s="17"/>
    </row>
    <row r="204" spans="6:17" ht="14.25">
      <c r="F204" s="8">
        <v>43493</v>
      </c>
      <c r="G204" t="s">
        <v>10</v>
      </c>
      <c r="H204" s="14" t="s">
        <v>106</v>
      </c>
      <c r="I204" s="17">
        <v>831.35</v>
      </c>
      <c r="J204" s="5"/>
      <c r="K204" s="7">
        <f t="shared" si="12"/>
        <v>831.35</v>
      </c>
      <c r="Q204" s="17"/>
    </row>
    <row r="205" spans="6:17" ht="14.25">
      <c r="F205" s="8">
        <v>43493</v>
      </c>
      <c r="G205" t="s">
        <v>10</v>
      </c>
      <c r="H205" s="14" t="s">
        <v>106</v>
      </c>
      <c r="I205" s="17">
        <v>125</v>
      </c>
      <c r="J205" s="5"/>
      <c r="K205" s="7">
        <f t="shared" si="12"/>
        <v>125</v>
      </c>
      <c r="Q205" s="17"/>
    </row>
    <row r="206" spans="6:17" ht="14.25">
      <c r="F206" s="8">
        <v>43493</v>
      </c>
      <c r="G206" t="s">
        <v>10</v>
      </c>
      <c r="H206" s="14" t="s">
        <v>106</v>
      </c>
      <c r="I206" s="17">
        <v>241.6</v>
      </c>
      <c r="J206" s="5"/>
      <c r="K206" s="7">
        <f t="shared" si="12"/>
        <v>241.6</v>
      </c>
      <c r="Q206" s="17"/>
    </row>
    <row r="207" spans="6:17" ht="14.25">
      <c r="F207" s="8">
        <v>43493</v>
      </c>
      <c r="G207" t="s">
        <v>10</v>
      </c>
      <c r="H207" s="14" t="s">
        <v>106</v>
      </c>
      <c r="I207" s="17">
        <v>240.8</v>
      </c>
      <c r="J207" s="5"/>
      <c r="K207" s="7">
        <f t="shared" si="12"/>
        <v>240.8</v>
      </c>
      <c r="Q207" s="17"/>
    </row>
    <row r="208" spans="6:17" ht="14.25">
      <c r="F208" s="8">
        <v>43493</v>
      </c>
      <c r="G208" t="s">
        <v>10</v>
      </c>
      <c r="H208" s="14" t="s">
        <v>47</v>
      </c>
      <c r="I208" s="17">
        <v>100</v>
      </c>
      <c r="J208" s="5"/>
      <c r="M208" s="17">
        <f aca="true" t="shared" si="13" ref="M208:M217">I208</f>
        <v>100</v>
      </c>
      <c r="Q208" s="17"/>
    </row>
    <row r="209" spans="6:17" ht="14.25">
      <c r="F209" s="8">
        <v>43493</v>
      </c>
      <c r="G209" t="s">
        <v>10</v>
      </c>
      <c r="H209" s="14" t="s">
        <v>79</v>
      </c>
      <c r="I209" s="17">
        <v>211.73</v>
      </c>
      <c r="J209" s="5"/>
      <c r="M209" s="17">
        <f t="shared" si="13"/>
        <v>211.73</v>
      </c>
      <c r="Q209" s="17"/>
    </row>
    <row r="210" spans="3:13" ht="18">
      <c r="C210" s="9"/>
      <c r="F210" s="8">
        <v>43493</v>
      </c>
      <c r="G210" t="s">
        <v>10</v>
      </c>
      <c r="H210" s="14" t="s">
        <v>80</v>
      </c>
      <c r="I210" s="7">
        <v>211.73</v>
      </c>
      <c r="J210" s="5"/>
      <c r="M210" s="17">
        <f t="shared" si="13"/>
        <v>211.73</v>
      </c>
    </row>
    <row r="211" spans="6:15" ht="14.25">
      <c r="F211" s="8">
        <v>43493</v>
      </c>
      <c r="G211" t="s">
        <v>10</v>
      </c>
      <c r="H211" s="14" t="s">
        <v>81</v>
      </c>
      <c r="I211" s="17">
        <v>156</v>
      </c>
      <c r="J211" s="5"/>
      <c r="M211" s="17">
        <f t="shared" si="13"/>
        <v>156</v>
      </c>
      <c r="O211" s="17"/>
    </row>
    <row r="212" spans="6:15" ht="14.25">
      <c r="F212" s="8">
        <v>43493</v>
      </c>
      <c r="G212" t="s">
        <v>10</v>
      </c>
      <c r="H212" s="14" t="s">
        <v>82</v>
      </c>
      <c r="I212" s="17">
        <v>448.65</v>
      </c>
      <c r="J212" s="5"/>
      <c r="M212" s="17">
        <f t="shared" si="13"/>
        <v>448.65</v>
      </c>
      <c r="O212" s="17"/>
    </row>
    <row r="213" spans="6:15" ht="14.25">
      <c r="F213" s="8">
        <v>43493</v>
      </c>
      <c r="G213" t="s">
        <v>10</v>
      </c>
      <c r="H213" s="14" t="s">
        <v>83</v>
      </c>
      <c r="I213" s="7">
        <v>100</v>
      </c>
      <c r="M213" s="17">
        <f t="shared" si="13"/>
        <v>100</v>
      </c>
      <c r="O213" s="17"/>
    </row>
    <row r="214" spans="6:15" ht="14.25">
      <c r="F214" s="8">
        <v>43493</v>
      </c>
      <c r="G214" t="s">
        <v>10</v>
      </c>
      <c r="H214" s="14" t="s">
        <v>84</v>
      </c>
      <c r="I214" s="17">
        <v>140</v>
      </c>
      <c r="M214" s="17">
        <f t="shared" si="13"/>
        <v>140</v>
      </c>
      <c r="O214" s="17"/>
    </row>
    <row r="215" spans="1:15" ht="14.25">
      <c r="A215" s="8"/>
      <c r="F215" s="8">
        <v>43493</v>
      </c>
      <c r="G215" t="s">
        <v>10</v>
      </c>
      <c r="H215" s="14" t="s">
        <v>85</v>
      </c>
      <c r="I215" s="17">
        <v>90</v>
      </c>
      <c r="J215" s="5"/>
      <c r="M215" s="17">
        <f t="shared" si="13"/>
        <v>90</v>
      </c>
      <c r="O215" s="17"/>
    </row>
    <row r="216" spans="6:15" ht="14.25">
      <c r="F216" s="8">
        <v>43493</v>
      </c>
      <c r="G216" t="s">
        <v>10</v>
      </c>
      <c r="H216" s="14" t="s">
        <v>111</v>
      </c>
      <c r="I216" s="17">
        <v>174.6</v>
      </c>
      <c r="J216" s="5"/>
      <c r="M216" s="17">
        <f t="shared" si="13"/>
        <v>174.6</v>
      </c>
      <c r="O216" s="17"/>
    </row>
    <row r="217" spans="6:15" ht="14.25">
      <c r="F217" s="8">
        <v>43493</v>
      </c>
      <c r="G217" t="s">
        <v>10</v>
      </c>
      <c r="H217" s="14" t="s">
        <v>86</v>
      </c>
      <c r="I217" s="17">
        <v>78</v>
      </c>
      <c r="J217" s="5"/>
      <c r="K217" s="17"/>
      <c r="L217" s="17"/>
      <c r="M217" s="17">
        <f t="shared" si="13"/>
        <v>78</v>
      </c>
      <c r="N217" s="17"/>
      <c r="O217" s="17"/>
    </row>
    <row r="218" spans="3:17" ht="18">
      <c r="C218" s="17">
        <f>SUM(C195:C217)</f>
        <v>0</v>
      </c>
      <c r="F218" s="17"/>
      <c r="I218" s="24">
        <f>SUM(I195:I217)</f>
        <v>4042.59</v>
      </c>
      <c r="J218" s="13">
        <f>I218</f>
        <v>4042.59</v>
      </c>
      <c r="K218" s="17"/>
      <c r="L218" s="17"/>
      <c r="M218" s="17"/>
      <c r="N218" s="17"/>
      <c r="Q218" s="17"/>
    </row>
    <row r="219" spans="6:17" ht="12.75">
      <c r="F219" s="8"/>
      <c r="J219" s="5"/>
      <c r="Q219" s="17"/>
    </row>
    <row r="220" spans="1:17" ht="14.25">
      <c r="A220" s="8">
        <v>43523</v>
      </c>
      <c r="B220" t="s">
        <v>89</v>
      </c>
      <c r="C220" s="17">
        <v>22.71</v>
      </c>
      <c r="E220" s="17">
        <f>C220</f>
        <v>22.71</v>
      </c>
      <c r="F220" s="8">
        <v>43507</v>
      </c>
      <c r="G220" t="s">
        <v>9</v>
      </c>
      <c r="H220" s="14" t="s">
        <v>60</v>
      </c>
      <c r="I220" s="17">
        <v>28.2</v>
      </c>
      <c r="J220" s="5"/>
      <c r="K220" s="17"/>
      <c r="M220" s="17">
        <f>I220</f>
        <v>28.2</v>
      </c>
      <c r="Q220" s="17"/>
    </row>
    <row r="221" spans="6:17" ht="14.25">
      <c r="F221" s="8">
        <v>43508</v>
      </c>
      <c r="G221" s="8" t="s">
        <v>9</v>
      </c>
      <c r="H221" s="14" t="s">
        <v>60</v>
      </c>
      <c r="I221" s="17">
        <v>28.2</v>
      </c>
      <c r="J221" s="5"/>
      <c r="K221" s="17"/>
      <c r="M221" s="17">
        <f>I221</f>
        <v>28.2</v>
      </c>
      <c r="Q221" s="17"/>
    </row>
    <row r="222" spans="6:17" ht="14.25">
      <c r="F222" s="8">
        <v>43511</v>
      </c>
      <c r="G222" t="s">
        <v>9</v>
      </c>
      <c r="H222" s="14" t="s">
        <v>32</v>
      </c>
      <c r="I222" s="17">
        <v>50</v>
      </c>
      <c r="J222" s="5"/>
      <c r="M222" s="17">
        <f>I222</f>
        <v>50</v>
      </c>
      <c r="Q222" s="17"/>
    </row>
    <row r="223" spans="6:17" ht="14.25">
      <c r="F223" s="8">
        <v>43515</v>
      </c>
      <c r="G223" t="s">
        <v>9</v>
      </c>
      <c r="H223" s="14" t="s">
        <v>13</v>
      </c>
      <c r="I223" s="17">
        <v>13.92</v>
      </c>
      <c r="J223" s="5"/>
      <c r="K223" s="7">
        <f>I223</f>
        <v>13.92</v>
      </c>
      <c r="Q223" s="17"/>
    </row>
    <row r="224" spans="6:17" ht="14.25">
      <c r="F224" s="8">
        <v>43517</v>
      </c>
      <c r="G224" t="s">
        <v>9</v>
      </c>
      <c r="H224" s="14" t="s">
        <v>60</v>
      </c>
      <c r="I224" s="17">
        <v>28.2</v>
      </c>
      <c r="J224" s="5"/>
      <c r="K224" s="5"/>
      <c r="M224" s="17">
        <f>I224</f>
        <v>28.2</v>
      </c>
      <c r="Q224" s="17"/>
    </row>
    <row r="225" spans="6:17" ht="14.25">
      <c r="F225" s="8">
        <v>43517</v>
      </c>
      <c r="G225" t="s">
        <v>10</v>
      </c>
      <c r="H225" s="14" t="s">
        <v>4</v>
      </c>
      <c r="I225" s="17">
        <v>181.8</v>
      </c>
      <c r="J225" s="5"/>
      <c r="K225" s="7">
        <f>I225</f>
        <v>181.8</v>
      </c>
      <c r="Q225" s="17"/>
    </row>
    <row r="226" spans="6:17" ht="14.25">
      <c r="F226" s="8">
        <v>43517</v>
      </c>
      <c r="G226" t="s">
        <v>10</v>
      </c>
      <c r="H226" s="14" t="s">
        <v>4</v>
      </c>
      <c r="I226" s="17">
        <v>214.09</v>
      </c>
      <c r="J226" s="5"/>
      <c r="K226" s="7">
        <f>I226</f>
        <v>214.09</v>
      </c>
      <c r="Q226" s="17"/>
    </row>
    <row r="227" spans="6:17" ht="14.25">
      <c r="F227" s="8">
        <v>43517</v>
      </c>
      <c r="G227" t="s">
        <v>10</v>
      </c>
      <c r="H227" s="14" t="s">
        <v>104</v>
      </c>
      <c r="I227" s="17">
        <v>1340.16</v>
      </c>
      <c r="J227" s="5"/>
      <c r="K227" s="7">
        <f>I227</f>
        <v>1340.16</v>
      </c>
      <c r="Q227" s="17"/>
    </row>
    <row r="228" spans="6:17" ht="14.25">
      <c r="F228" s="8">
        <v>43517</v>
      </c>
      <c r="G228" t="s">
        <v>10</v>
      </c>
      <c r="H228" s="14" t="s">
        <v>87</v>
      </c>
      <c r="I228" s="17">
        <v>135.55</v>
      </c>
      <c r="J228" s="5"/>
      <c r="K228" s="7"/>
      <c r="M228" s="17">
        <f>I228</f>
        <v>135.55</v>
      </c>
      <c r="Q228" s="17"/>
    </row>
    <row r="229" spans="6:17" ht="14.25">
      <c r="F229" s="8">
        <v>43517</v>
      </c>
      <c r="G229" t="s">
        <v>10</v>
      </c>
      <c r="H229" s="14" t="s">
        <v>88</v>
      </c>
      <c r="I229" s="17">
        <v>464.99</v>
      </c>
      <c r="J229" s="5"/>
      <c r="M229" s="17">
        <f>I229</f>
        <v>464.99</v>
      </c>
      <c r="Q229" s="17"/>
    </row>
    <row r="230" spans="3:17" ht="18">
      <c r="C230" s="24">
        <f>SUM(C220:C229)</f>
        <v>22.71</v>
      </c>
      <c r="F230" s="8"/>
      <c r="I230" s="24">
        <f>SUM(I220:I229)</f>
        <v>2485.11</v>
      </c>
      <c r="J230" s="13">
        <f>I230</f>
        <v>2485.11</v>
      </c>
      <c r="Q230" s="17"/>
    </row>
    <row r="231" spans="1:28" ht="18">
      <c r="A231" s="8">
        <v>43553</v>
      </c>
      <c r="B231" t="s">
        <v>99</v>
      </c>
      <c r="C231" s="9">
        <v>575</v>
      </c>
      <c r="E231" s="17">
        <f>C231</f>
        <v>575</v>
      </c>
      <c r="F231" s="8">
        <v>43525</v>
      </c>
      <c r="G231" t="s">
        <v>9</v>
      </c>
      <c r="H231" s="14" t="s">
        <v>32</v>
      </c>
      <c r="I231" s="26">
        <v>50</v>
      </c>
      <c r="J231" s="5"/>
      <c r="M231" s="17">
        <f>I231</f>
        <v>50</v>
      </c>
      <c r="T231" s="5"/>
      <c r="U231" s="5"/>
      <c r="V231" s="5"/>
      <c r="W231" s="5"/>
      <c r="X231" s="5"/>
      <c r="Y231" s="5"/>
      <c r="Z231" s="5"/>
      <c r="AA231" s="5"/>
      <c r="AB231" s="5"/>
    </row>
    <row r="232" spans="1:13" ht="14.25">
      <c r="A232" s="8">
        <v>43553</v>
      </c>
      <c r="B232" t="s">
        <v>100</v>
      </c>
      <c r="C232" s="17">
        <v>266</v>
      </c>
      <c r="E232" s="17">
        <f>C232</f>
        <v>266</v>
      </c>
      <c r="G232" t="s">
        <v>10</v>
      </c>
      <c r="H232" s="14" t="s">
        <v>47</v>
      </c>
      <c r="I232" s="17">
        <v>100</v>
      </c>
      <c r="J232" s="5"/>
      <c r="M232" s="17">
        <f>I232</f>
        <v>100</v>
      </c>
    </row>
    <row r="233" spans="7:13" ht="14.25">
      <c r="G233" t="s">
        <v>10</v>
      </c>
      <c r="H233" s="14" t="s">
        <v>90</v>
      </c>
      <c r="I233" s="17">
        <v>156</v>
      </c>
      <c r="J233" s="5"/>
      <c r="M233" s="17">
        <f>I233</f>
        <v>156</v>
      </c>
    </row>
    <row r="234" spans="8:13" ht="14.25">
      <c r="H234" s="14" t="s">
        <v>91</v>
      </c>
      <c r="I234" s="17">
        <v>211.73</v>
      </c>
      <c r="J234" s="5"/>
      <c r="M234" s="17">
        <f>I234</f>
        <v>211.73</v>
      </c>
    </row>
    <row r="235" spans="8:13" ht="14.25">
      <c r="H235" s="14" t="s">
        <v>92</v>
      </c>
      <c r="I235" s="17">
        <v>211.73</v>
      </c>
      <c r="J235" s="5"/>
      <c r="M235" s="17">
        <f>I235</f>
        <v>211.73</v>
      </c>
    </row>
    <row r="236" spans="8:11" ht="14.25">
      <c r="H236" s="14" t="s">
        <v>104</v>
      </c>
      <c r="I236" s="17">
        <v>85.8</v>
      </c>
      <c r="J236" s="5"/>
      <c r="K236" s="7">
        <f aca="true" t="shared" si="14" ref="K236:K241">I236</f>
        <v>85.8</v>
      </c>
    </row>
    <row r="237" spans="3:11" ht="18">
      <c r="C237" s="24"/>
      <c r="H237" s="14" t="s">
        <v>104</v>
      </c>
      <c r="I237" s="26">
        <v>26</v>
      </c>
      <c r="K237" s="7">
        <f t="shared" si="14"/>
        <v>26</v>
      </c>
    </row>
    <row r="238" spans="8:11" ht="14.25">
      <c r="H238" s="14" t="s">
        <v>104</v>
      </c>
      <c r="I238" s="17">
        <v>100</v>
      </c>
      <c r="K238" s="7">
        <f t="shared" si="14"/>
        <v>100</v>
      </c>
    </row>
    <row r="239" spans="8:11" ht="14.25">
      <c r="H239" s="14" t="s">
        <v>104</v>
      </c>
      <c r="I239" s="17">
        <v>81</v>
      </c>
      <c r="K239" s="7">
        <f t="shared" si="14"/>
        <v>81</v>
      </c>
    </row>
    <row r="240" spans="8:11" ht="14.25">
      <c r="H240" s="14" t="s">
        <v>104</v>
      </c>
      <c r="I240" s="17">
        <v>180.28</v>
      </c>
      <c r="K240" s="7">
        <f t="shared" si="14"/>
        <v>180.28</v>
      </c>
    </row>
    <row r="241" spans="8:11" ht="14.25">
      <c r="H241" s="14" t="s">
        <v>4</v>
      </c>
      <c r="I241" s="17">
        <v>412.71</v>
      </c>
      <c r="K241" s="7">
        <f t="shared" si="14"/>
        <v>412.71</v>
      </c>
    </row>
    <row r="242" spans="6:13" ht="14.25">
      <c r="F242" s="8">
        <v>43535</v>
      </c>
      <c r="G242" s="8" t="s">
        <v>9</v>
      </c>
      <c r="H242" s="14" t="s">
        <v>60</v>
      </c>
      <c r="I242" s="17">
        <v>28.2</v>
      </c>
      <c r="M242" s="17">
        <f>I242</f>
        <v>28.2</v>
      </c>
    </row>
    <row r="243" spans="6:13" ht="14.25">
      <c r="F243" s="8">
        <v>43536</v>
      </c>
      <c r="G243" t="s">
        <v>9</v>
      </c>
      <c r="H243" s="14" t="s">
        <v>60</v>
      </c>
      <c r="I243" s="17">
        <v>28.2</v>
      </c>
      <c r="M243" s="17">
        <f>I243</f>
        <v>28.2</v>
      </c>
    </row>
    <row r="244" spans="6:11" ht="14.25">
      <c r="F244" s="8">
        <v>43536</v>
      </c>
      <c r="G244" t="s">
        <v>9</v>
      </c>
      <c r="H244" s="14" t="s">
        <v>13</v>
      </c>
      <c r="I244" s="17">
        <v>48.07</v>
      </c>
      <c r="K244" s="7">
        <f>I244</f>
        <v>48.07</v>
      </c>
    </row>
    <row r="245" spans="6:13" ht="14.25">
      <c r="F245" s="8">
        <v>43545</v>
      </c>
      <c r="G245" t="s">
        <v>9</v>
      </c>
      <c r="H245" s="14" t="s">
        <v>60</v>
      </c>
      <c r="I245" s="17">
        <v>28.2</v>
      </c>
      <c r="M245" s="17">
        <f>I245</f>
        <v>28.2</v>
      </c>
    </row>
    <row r="246" spans="6:11" ht="14.25">
      <c r="F246" s="8">
        <v>43549</v>
      </c>
      <c r="G246" t="s">
        <v>10</v>
      </c>
      <c r="H246" s="14" t="s">
        <v>106</v>
      </c>
      <c r="I246" s="17">
        <v>4.2</v>
      </c>
      <c r="K246" s="7">
        <f aca="true" t="shared" si="15" ref="K246:K251">I246</f>
        <v>4.2</v>
      </c>
    </row>
    <row r="247" spans="8:11" ht="14.25">
      <c r="H247" s="14" t="s">
        <v>106</v>
      </c>
      <c r="I247" s="17">
        <v>989.91</v>
      </c>
      <c r="K247" s="7">
        <f t="shared" si="15"/>
        <v>989.91</v>
      </c>
    </row>
    <row r="248" spans="8:11" ht="14.25">
      <c r="H248" s="14" t="s">
        <v>106</v>
      </c>
      <c r="I248" s="17">
        <v>170</v>
      </c>
      <c r="K248" s="7">
        <f t="shared" si="15"/>
        <v>170</v>
      </c>
    </row>
    <row r="249" spans="8:11" ht="14.25">
      <c r="H249" s="14" t="s">
        <v>106</v>
      </c>
      <c r="I249" s="17">
        <v>128.6</v>
      </c>
      <c r="K249" s="7">
        <f t="shared" si="15"/>
        <v>128.6</v>
      </c>
    </row>
    <row r="250" spans="8:11" ht="14.25">
      <c r="H250" s="14" t="s">
        <v>106</v>
      </c>
      <c r="I250" s="17">
        <v>153.55</v>
      </c>
      <c r="K250" s="7">
        <f t="shared" si="15"/>
        <v>153.55</v>
      </c>
    </row>
    <row r="251" spans="8:11" ht="14.25">
      <c r="H251" s="14" t="s">
        <v>4</v>
      </c>
      <c r="I251" s="17">
        <v>148.62</v>
      </c>
      <c r="K251" s="7">
        <f t="shared" si="15"/>
        <v>148.62</v>
      </c>
    </row>
    <row r="252" spans="8:13" ht="14.25">
      <c r="H252" s="14" t="s">
        <v>93</v>
      </c>
      <c r="I252" s="17">
        <v>48</v>
      </c>
      <c r="M252" s="17">
        <f aca="true" t="shared" si="16" ref="M252:M258">I252</f>
        <v>48</v>
      </c>
    </row>
    <row r="253" spans="8:13" ht="14.25">
      <c r="H253" s="14" t="s">
        <v>94</v>
      </c>
      <c r="I253" s="17">
        <v>211.73</v>
      </c>
      <c r="M253" s="17">
        <f t="shared" si="16"/>
        <v>211.73</v>
      </c>
    </row>
    <row r="254" spans="8:13" ht="14.25">
      <c r="H254" s="14" t="s">
        <v>95</v>
      </c>
      <c r="I254" s="17">
        <v>156</v>
      </c>
      <c r="M254" s="17">
        <f t="shared" si="16"/>
        <v>156</v>
      </c>
    </row>
    <row r="255" spans="8:13" ht="14.25">
      <c r="H255" s="14" t="s">
        <v>96</v>
      </c>
      <c r="I255" s="17">
        <v>211.73</v>
      </c>
      <c r="M255" s="17">
        <f t="shared" si="16"/>
        <v>211.73</v>
      </c>
    </row>
    <row r="256" spans="8:13" ht="14.25">
      <c r="H256" s="14" t="s">
        <v>47</v>
      </c>
      <c r="I256" s="17">
        <v>100</v>
      </c>
      <c r="M256" s="17">
        <f t="shared" si="16"/>
        <v>100</v>
      </c>
    </row>
    <row r="257" spans="6:13" ht="14.25">
      <c r="F257" s="8">
        <v>43550</v>
      </c>
      <c r="H257" s="14" t="s">
        <v>97</v>
      </c>
      <c r="I257" s="17">
        <v>3680</v>
      </c>
      <c r="M257" s="17">
        <f t="shared" si="16"/>
        <v>3680</v>
      </c>
    </row>
    <row r="258" spans="8:13" ht="14.25">
      <c r="H258" s="14" t="s">
        <v>98</v>
      </c>
      <c r="I258" s="17">
        <v>219.99</v>
      </c>
      <c r="M258" s="17">
        <f t="shared" si="16"/>
        <v>219.99</v>
      </c>
    </row>
    <row r="259" spans="3:10" ht="18">
      <c r="C259" s="24">
        <f>SUM(C231:C258)</f>
        <v>841</v>
      </c>
      <c r="D259" s="17"/>
      <c r="E259" s="17"/>
      <c r="I259" s="24">
        <f>SUM(I231:I258)</f>
        <v>7970.25</v>
      </c>
      <c r="J259" s="13">
        <f>I259</f>
        <v>7970.25</v>
      </c>
    </row>
    <row r="260" spans="3:13" ht="12.75">
      <c r="C260" s="17">
        <f>C259+C230+C218+C193+C175+C136+C118+C96+C75+C53+C30</f>
        <v>71008.59</v>
      </c>
      <c r="D260">
        <f>SUM(D8:D259)</f>
        <v>61500</v>
      </c>
      <c r="E260">
        <f>SUM(E8:E259)</f>
        <v>9508.59</v>
      </c>
      <c r="J260">
        <f>SUM(J8:J259)</f>
        <v>61056.479999999996</v>
      </c>
      <c r="K260">
        <f>SUM(K8:K258)</f>
        <v>27064.939999999984</v>
      </c>
      <c r="L260">
        <f>SUM(L8:L258)</f>
        <v>1000</v>
      </c>
      <c r="M260">
        <f>SUM(M8:M258)</f>
        <v>32991.54</v>
      </c>
    </row>
  </sheetData>
  <sheetProtection/>
  <mergeCells count="7">
    <mergeCell ref="T6:AB6"/>
    <mergeCell ref="A1:P1"/>
    <mergeCell ref="A2:P2"/>
    <mergeCell ref="A3:P3"/>
    <mergeCell ref="A7:C7"/>
    <mergeCell ref="F7:I7"/>
    <mergeCell ref="Q6:S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4:D10"/>
  <sheetViews>
    <sheetView zoomScalePageLayoutView="0" workbookViewId="0" topLeftCell="A1">
      <selection activeCell="D9" sqref="D9"/>
    </sheetView>
  </sheetViews>
  <sheetFormatPr defaultColWidth="9.140625" defaultRowHeight="12.75"/>
  <sheetData>
    <row r="4" ht="12.75">
      <c r="D4">
        <v>38875</v>
      </c>
    </row>
    <row r="5" ht="12.75">
      <c r="D5">
        <v>61500</v>
      </c>
    </row>
    <row r="6" ht="12.75">
      <c r="D6">
        <v>9509</v>
      </c>
    </row>
    <row r="7" ht="12.75">
      <c r="D7">
        <v>-26965</v>
      </c>
    </row>
    <row r="8" ht="12.75">
      <c r="D8">
        <v>-1000</v>
      </c>
    </row>
    <row r="9" ht="12.75">
      <c r="D9">
        <v>-33092</v>
      </c>
    </row>
    <row r="10" ht="12.75">
      <c r="D10">
        <f>SUM(D4:D9)</f>
        <v>48827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keithswansea@outlook.com</dc:creator>
  <cp:keywords/>
  <dc:description/>
  <cp:lastModifiedBy>Sony</cp:lastModifiedBy>
  <cp:lastPrinted>2019-06-18T14:51:03Z</cp:lastPrinted>
  <dcterms:created xsi:type="dcterms:W3CDTF">2016-07-29T15:20:58Z</dcterms:created>
  <dcterms:modified xsi:type="dcterms:W3CDTF">2019-07-12T09:29:47Z</dcterms:modified>
  <cp:category/>
  <cp:version/>
  <cp:contentType/>
  <cp:contentStatus/>
</cp:coreProperties>
</file>