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1"/>
  </bookViews>
  <sheets>
    <sheet name="Summary" sheetId="1" r:id="rId1"/>
    <sheet name="Clerks Expenses" sheetId="2" r:id="rId2"/>
    <sheet name="Invoices" sheetId="3" r:id="rId3"/>
  </sheets>
  <definedNames>
    <definedName name="_xlnm.Print_Area" localSheetId="1">'Clerks Expenses'!$A$1:$F$21</definedName>
  </definedNames>
  <calcPr fullCalcOnLoad="1"/>
</workbook>
</file>

<file path=xl/sharedStrings.xml><?xml version="1.0" encoding="utf-8"?>
<sst xmlns="http://schemas.openxmlformats.org/spreadsheetml/2006/main" count="78" uniqueCount="55">
  <si>
    <t>Derbyniadau a Ddisgwylir</t>
  </si>
  <si>
    <t>Anticipated Receipts</t>
  </si>
  <si>
    <t>Less anticipated expenditure</t>
  </si>
  <si>
    <t>£</t>
  </si>
  <si>
    <t>Cyfanswm y balwns a ddisgwylir ar ddiwedd</t>
  </si>
  <si>
    <t>Dyddiad/Date</t>
  </si>
  <si>
    <t>Cais/claim</t>
  </si>
  <si>
    <t>dogfenwaith/Documentation enclosed</t>
  </si>
  <si>
    <t xml:space="preserve">      </t>
  </si>
  <si>
    <t xml:space="preserve">                          </t>
  </si>
  <si>
    <t>Total</t>
  </si>
  <si>
    <t xml:space="preserve">Aprofwyd i’w dalu/Approved for Payment       </t>
  </si>
  <si>
    <t xml:space="preserve">Dyddiad/Date  </t>
  </si>
  <si>
    <t>Cofnodion/Minutes</t>
  </si>
  <si>
    <t>a. Infoisiau wedi eu talu’n barod/Invoices already paid</t>
  </si>
  <si>
    <t xml:space="preserve">Dyddiad/Date                     </t>
  </si>
  <si>
    <t>Cyflenwr/Supplier</t>
  </si>
  <si>
    <t>b.  Infoisiau i’w haprofi/Invoices for approval</t>
  </si>
  <si>
    <t>cyflenwr/supplier</t>
  </si>
  <si>
    <t>disgrifiad/description</t>
  </si>
  <si>
    <t>rhif siec /chq no</t>
  </si>
  <si>
    <t xml:space="preserve">dyddiad a dalwyd/date paid </t>
  </si>
  <si>
    <t>Eraill/Others (Clerk Expenses)</t>
  </si>
  <si>
    <r>
      <t xml:space="preserve">CYNGOR CYMUNED </t>
    </r>
    <r>
      <rPr>
        <b/>
        <sz val="14"/>
        <color indexed="10"/>
        <rFont val="Arial"/>
        <family val="2"/>
      </rPr>
      <t>MAWR</t>
    </r>
    <r>
      <rPr>
        <b/>
        <sz val="14"/>
        <rFont val="Arial"/>
        <family val="2"/>
      </rPr>
      <t xml:space="preserve"> COMMUNITY COUNCIL</t>
    </r>
  </si>
  <si>
    <t xml:space="preserve">Infoisiau/Invoices       </t>
  </si>
  <si>
    <t xml:space="preserve">Cyflogau/Wages         </t>
  </si>
  <si>
    <t>HMRC-Paye</t>
  </si>
  <si>
    <t>Inv No</t>
  </si>
  <si>
    <t>Peoples Pension (Direct Debit)</t>
  </si>
  <si>
    <t>Dragon Accounting</t>
  </si>
  <si>
    <t>Gross £</t>
  </si>
  <si>
    <t>VAT</t>
  </si>
  <si>
    <t>Net</t>
  </si>
  <si>
    <t>MAWR27/2017</t>
  </si>
  <si>
    <t>Anticipated balance at the end of July 2017</t>
  </si>
  <si>
    <t>Balwns yn y cyfri cyfredol /  Balance in  accounts on 30 June 2017</t>
  </si>
  <si>
    <t xml:space="preserve">Payroll and Accounts support July 2017. </t>
  </si>
  <si>
    <t>Financial Report for August  2017</t>
  </si>
  <si>
    <r>
      <t>Treuliau’r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Clerc /Clerk’s Expenses August 2017</t>
    </r>
  </si>
  <si>
    <t>Invoices received and approvals required for August 2017</t>
  </si>
  <si>
    <t>Newam Tree Services</t>
  </si>
  <si>
    <t>Grass Cutting</t>
  </si>
  <si>
    <t>CCP Overgrown Hedge</t>
  </si>
  <si>
    <t>Francesca Atter</t>
  </si>
  <si>
    <t>PO</t>
  </si>
  <si>
    <t>Play Leader Play Scheme 2017</t>
  </si>
  <si>
    <t>Rebecca Simons</t>
  </si>
  <si>
    <t>Danielle Davies</t>
  </si>
  <si>
    <t>Play Worker Play Scheme 2017</t>
  </si>
  <si>
    <t>Jasmine Ahmed</t>
  </si>
  <si>
    <t>Land Registry Title Deeds</t>
  </si>
  <si>
    <t>Spreadsheet/Receipts</t>
  </si>
  <si>
    <t>Stationery/Ink</t>
  </si>
  <si>
    <t>CCOS</t>
  </si>
  <si>
    <t>Wild Flowers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</si>
</sst>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8" fillId="0" borderId="10" xfId="0" applyFont="1" applyBorder="1" applyAlignment="1">
      <alignment horizontal="left" indent="15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 indent="15"/>
    </xf>
    <xf numFmtId="16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1.7109375" style="7" customWidth="1"/>
    <col min="2" max="2" width="14.421875" style="7" customWidth="1"/>
    <col min="3" max="3" width="17.28125" style="7" customWidth="1"/>
    <col min="4" max="16384" width="9.140625" style="7" customWidth="1"/>
  </cols>
  <sheetData>
    <row r="1" spans="1:4" ht="18">
      <c r="A1" s="29" t="s">
        <v>23</v>
      </c>
      <c r="B1" s="30"/>
      <c r="C1" s="30"/>
      <c r="D1" s="30"/>
    </row>
    <row r="2" spans="1:4" ht="18">
      <c r="A2" s="29" t="s">
        <v>37</v>
      </c>
      <c r="B2" s="30"/>
      <c r="C2" s="30"/>
      <c r="D2" s="30"/>
    </row>
    <row r="3" spans="1:4" ht="18">
      <c r="A3" s="5"/>
      <c r="B3" s="6"/>
      <c r="C3" s="6"/>
      <c r="D3" s="6"/>
    </row>
    <row r="4" spans="1:4" ht="18">
      <c r="A4" s="5"/>
      <c r="B4" s="6"/>
      <c r="C4" s="6"/>
      <c r="D4" s="6"/>
    </row>
    <row r="5" spans="2:3" ht="12.75">
      <c r="B5" s="3" t="s">
        <v>3</v>
      </c>
      <c r="C5" s="3" t="s">
        <v>3</v>
      </c>
    </row>
    <row r="6" spans="1:3" ht="15.75">
      <c r="A6" s="9" t="s">
        <v>35</v>
      </c>
      <c r="C6" s="12">
        <v>39345.73</v>
      </c>
    </row>
    <row r="8" spans="1:2" ht="14.25">
      <c r="A8" s="1" t="s">
        <v>0</v>
      </c>
      <c r="B8" s="1"/>
    </row>
    <row r="9" spans="1:3" ht="15.75">
      <c r="A9" s="1" t="s">
        <v>1</v>
      </c>
      <c r="B9" s="20"/>
      <c r="C9" s="9">
        <v>18666.67</v>
      </c>
    </row>
    <row r="10" spans="1:2" ht="14.25">
      <c r="A10" s="1" t="s">
        <v>2</v>
      </c>
      <c r="B10" s="1"/>
    </row>
    <row r="12" spans="1:2" ht="14.25">
      <c r="A12" s="1" t="s">
        <v>24</v>
      </c>
      <c r="B12" s="2">
        <v>4764.6</v>
      </c>
    </row>
    <row r="13" spans="1:2" ht="14.25">
      <c r="A13" s="1" t="s">
        <v>25</v>
      </c>
      <c r="B13" s="2">
        <v>2594.37</v>
      </c>
    </row>
    <row r="14" spans="1:2" ht="14.25">
      <c r="A14" s="1" t="s">
        <v>26</v>
      </c>
      <c r="B14" s="2">
        <v>0</v>
      </c>
    </row>
    <row r="15" spans="1:2" ht="14.25">
      <c r="A15" s="1" t="s">
        <v>28</v>
      </c>
      <c r="B15" s="2">
        <v>11.92</v>
      </c>
    </row>
    <row r="16" spans="1:2" ht="14.25">
      <c r="A16" s="1" t="s">
        <v>22</v>
      </c>
      <c r="B16" s="2">
        <v>98.33</v>
      </c>
    </row>
    <row r="17" spans="1:2" ht="14.25">
      <c r="A17" s="1"/>
      <c r="B17" s="2"/>
    </row>
    <row r="18" spans="1:3" ht="15.75">
      <c r="A18" s="9" t="s">
        <v>10</v>
      </c>
      <c r="B18" s="17">
        <f>SUM(B12:B17)</f>
        <v>7469.22</v>
      </c>
      <c r="C18" s="17">
        <f>B18</f>
        <v>7469.22</v>
      </c>
    </row>
    <row r="20" spans="1:3" ht="15.75">
      <c r="A20" s="9" t="s">
        <v>4</v>
      </c>
      <c r="C20" s="17">
        <f>C6+C9-C18</f>
        <v>50543.18</v>
      </c>
    </row>
    <row r="21" ht="15.75">
      <c r="A21" s="9" t="s">
        <v>34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4.8515625" style="7" customWidth="1"/>
    <col min="2" max="2" width="42.00390625" style="7" customWidth="1"/>
    <col min="3" max="3" width="12.28125" style="7" customWidth="1"/>
    <col min="4" max="4" width="43.7109375" style="7" customWidth="1"/>
    <col min="5" max="5" width="16.8515625" style="7" customWidth="1"/>
    <col min="6" max="6" width="22.421875" style="7" customWidth="1"/>
    <col min="7" max="16384" width="9.140625" style="7" customWidth="1"/>
  </cols>
  <sheetData>
    <row r="1" spans="1:4" ht="18">
      <c r="A1" s="29" t="s">
        <v>23</v>
      </c>
      <c r="B1" s="31"/>
      <c r="C1" s="31"/>
      <c r="D1" s="31"/>
    </row>
    <row r="2" spans="1:4" ht="18">
      <c r="A2" s="29" t="s">
        <v>38</v>
      </c>
      <c r="B2" s="30"/>
      <c r="C2" s="30"/>
      <c r="D2" s="30"/>
    </row>
    <row r="5" spans="1:4" ht="15">
      <c r="A5" s="10" t="s">
        <v>5</v>
      </c>
      <c r="B5" s="10" t="s">
        <v>6</v>
      </c>
      <c r="C5" s="3" t="s">
        <v>3</v>
      </c>
      <c r="D5" s="10" t="s">
        <v>7</v>
      </c>
    </row>
    <row r="7" spans="1:4" ht="12.75">
      <c r="A7" s="16">
        <v>42948</v>
      </c>
      <c r="B7" s="7" t="s">
        <v>50</v>
      </c>
      <c r="C7" s="7">
        <v>42.94</v>
      </c>
      <c r="D7" s="7" t="s">
        <v>51</v>
      </c>
    </row>
    <row r="8" spans="1:4" ht="12.75">
      <c r="A8" s="16">
        <v>42948</v>
      </c>
      <c r="B8" s="7" t="s">
        <v>52</v>
      </c>
      <c r="C8" s="11">
        <v>55.39</v>
      </c>
      <c r="D8" s="7" t="s">
        <v>51</v>
      </c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spans="2:3" ht="18">
      <c r="B14" s="4" t="s">
        <v>10</v>
      </c>
      <c r="C14" s="19">
        <f>SUM(C7:C13)</f>
        <v>98.33</v>
      </c>
    </row>
    <row r="15" spans="2:3" ht="18">
      <c r="B15" s="4"/>
      <c r="C15" s="4"/>
    </row>
    <row r="16" spans="2:3" ht="18">
      <c r="B16" s="4"/>
      <c r="C16" s="4"/>
    </row>
    <row r="19" spans="2:10" ht="15">
      <c r="B19" s="8" t="s">
        <v>11</v>
      </c>
      <c r="C19" s="13" t="s">
        <v>8</v>
      </c>
      <c r="D19" s="14"/>
      <c r="E19" s="8" t="s">
        <v>12</v>
      </c>
      <c r="F19" s="14"/>
      <c r="J19" s="15" t="s">
        <v>9</v>
      </c>
    </row>
    <row r="20" ht="15">
      <c r="B20" s="15"/>
    </row>
    <row r="21" spans="2:6" ht="15">
      <c r="B21" s="8" t="s">
        <v>13</v>
      </c>
      <c r="C21" s="13"/>
      <c r="D21" s="14"/>
      <c r="E21" s="8" t="s">
        <v>5</v>
      </c>
      <c r="F21" s="1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421875" style="7" customWidth="1"/>
    <col min="2" max="2" width="25.421875" style="7" customWidth="1"/>
    <col min="3" max="5" width="11.7109375" style="7" customWidth="1"/>
    <col min="6" max="6" width="34.57421875" style="7" customWidth="1"/>
    <col min="7" max="7" width="32.7109375" style="7" customWidth="1"/>
    <col min="8" max="8" width="17.8515625" style="7" customWidth="1"/>
    <col min="9" max="9" width="27.140625" style="7" customWidth="1"/>
    <col min="10" max="16384" width="9.140625" style="7" customWidth="1"/>
  </cols>
  <sheetData>
    <row r="1" spans="1:10" ht="18">
      <c r="A1" s="29" t="s">
        <v>23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>
      <c r="A2" s="29" t="s">
        <v>39</v>
      </c>
      <c r="B2" s="31"/>
      <c r="C2" s="31"/>
      <c r="D2" s="31"/>
      <c r="E2" s="31"/>
      <c r="F2" s="31"/>
      <c r="G2" s="31"/>
      <c r="H2" s="31"/>
      <c r="I2" s="31"/>
      <c r="J2" s="31"/>
    </row>
    <row r="5" spans="1:2" ht="15.75">
      <c r="A5" s="22" t="s">
        <v>14</v>
      </c>
      <c r="B5" s="21"/>
    </row>
    <row r="6" ht="15.75">
      <c r="A6" s="9"/>
    </row>
    <row r="7" ht="15.75">
      <c r="A7" s="9"/>
    </row>
    <row r="9" spans="1:9" s="3" customFormat="1" ht="15">
      <c r="A9" s="10" t="s">
        <v>15</v>
      </c>
      <c r="B9" s="10" t="s">
        <v>16</v>
      </c>
      <c r="C9" s="25" t="s">
        <v>30</v>
      </c>
      <c r="D9" s="25" t="s">
        <v>31</v>
      </c>
      <c r="E9" s="25" t="s">
        <v>32</v>
      </c>
      <c r="F9" s="3" t="s">
        <v>27</v>
      </c>
      <c r="G9" s="10" t="s">
        <v>19</v>
      </c>
      <c r="H9" s="10" t="s">
        <v>20</v>
      </c>
      <c r="I9" s="10" t="s">
        <v>21</v>
      </c>
    </row>
    <row r="10" ht="12.75">
      <c r="A10" s="16"/>
    </row>
    <row r="11" spans="1:9" ht="12.75">
      <c r="A11" s="16"/>
      <c r="C11" s="11"/>
      <c r="D11" s="11"/>
      <c r="E11" s="11"/>
      <c r="F11" s="23"/>
      <c r="G11" s="24"/>
      <c r="I11" s="16"/>
    </row>
    <row r="12" spans="2:5" s="4" customFormat="1" ht="18">
      <c r="B12" s="4" t="s">
        <v>10</v>
      </c>
      <c r="C12" s="19">
        <f>SUM(C10:C11)</f>
        <v>0</v>
      </c>
      <c r="D12" s="19">
        <f>SUM(D10:D11)</f>
        <v>0</v>
      </c>
      <c r="E12" s="19">
        <f>SUM(E10:E11)</f>
        <v>0</v>
      </c>
    </row>
    <row r="15" ht="15.75">
      <c r="A15" s="22" t="s">
        <v>17</v>
      </c>
    </row>
    <row r="17" spans="1:9" s="25" customFormat="1" ht="30">
      <c r="A17" s="28" t="s">
        <v>5</v>
      </c>
      <c r="B17" s="10" t="s">
        <v>18</v>
      </c>
      <c r="C17" s="25" t="s">
        <v>30</v>
      </c>
      <c r="D17" s="25" t="s">
        <v>31</v>
      </c>
      <c r="E17" s="25" t="s">
        <v>32</v>
      </c>
      <c r="F17" s="3" t="s">
        <v>27</v>
      </c>
      <c r="G17" s="10" t="s">
        <v>19</v>
      </c>
      <c r="H17" s="10" t="s">
        <v>20</v>
      </c>
      <c r="I17" s="10" t="s">
        <v>21</v>
      </c>
    </row>
    <row r="18" spans="1:6" ht="12.75">
      <c r="A18" s="16"/>
      <c r="F18" s="25"/>
    </row>
    <row r="19" spans="1:7" ht="25.5">
      <c r="A19" s="16">
        <v>42933</v>
      </c>
      <c r="B19" s="7" t="s">
        <v>29</v>
      </c>
      <c r="C19" s="11">
        <v>75</v>
      </c>
      <c r="D19" s="11">
        <v>0</v>
      </c>
      <c r="E19" s="11">
        <f>C19-D19</f>
        <v>75</v>
      </c>
      <c r="F19" s="26" t="s">
        <v>33</v>
      </c>
      <c r="G19" s="18" t="s">
        <v>36</v>
      </c>
    </row>
    <row r="20" spans="1:7" ht="12.75">
      <c r="A20" s="16">
        <v>42953</v>
      </c>
      <c r="B20" s="7" t="s">
        <v>40</v>
      </c>
      <c r="C20" s="11">
        <v>840</v>
      </c>
      <c r="D20" s="11">
        <v>140</v>
      </c>
      <c r="E20" s="11">
        <f aca="true" t="shared" si="0" ref="E20:E26">C20-D20</f>
        <v>700</v>
      </c>
      <c r="F20" s="26">
        <v>1070</v>
      </c>
      <c r="G20" s="18" t="s">
        <v>41</v>
      </c>
    </row>
    <row r="21" spans="1:7" ht="12.75">
      <c r="A21" s="16">
        <v>42958</v>
      </c>
      <c r="B21" s="7" t="s">
        <v>40</v>
      </c>
      <c r="C21" s="11">
        <v>180</v>
      </c>
      <c r="D21" s="11">
        <v>30</v>
      </c>
      <c r="E21" s="11">
        <f t="shared" si="0"/>
        <v>150</v>
      </c>
      <c r="F21" s="27">
        <v>1072</v>
      </c>
      <c r="G21" s="18" t="s">
        <v>42</v>
      </c>
    </row>
    <row r="22" spans="1:7" ht="12.75">
      <c r="A22" s="16">
        <v>42965</v>
      </c>
      <c r="B22" s="7" t="s">
        <v>43</v>
      </c>
      <c r="C22" s="11">
        <v>1040</v>
      </c>
      <c r="D22" s="11">
        <v>0</v>
      </c>
      <c r="E22" s="11">
        <f t="shared" si="0"/>
        <v>1040</v>
      </c>
      <c r="F22" s="27" t="s">
        <v>44</v>
      </c>
      <c r="G22" s="18" t="s">
        <v>45</v>
      </c>
    </row>
    <row r="23" spans="1:7" ht="12.75">
      <c r="A23" s="16">
        <v>42965</v>
      </c>
      <c r="B23" s="7" t="s">
        <v>46</v>
      </c>
      <c r="C23" s="11">
        <v>712</v>
      </c>
      <c r="D23" s="11">
        <v>0</v>
      </c>
      <c r="E23" s="11">
        <f t="shared" si="0"/>
        <v>712</v>
      </c>
      <c r="F23" s="27" t="s">
        <v>44</v>
      </c>
      <c r="G23" s="18" t="s">
        <v>48</v>
      </c>
    </row>
    <row r="24" spans="1:7" ht="12.75">
      <c r="A24" s="16">
        <v>42965</v>
      </c>
      <c r="B24" s="7" t="s">
        <v>47</v>
      </c>
      <c r="C24" s="11">
        <v>732</v>
      </c>
      <c r="D24" s="11">
        <v>0</v>
      </c>
      <c r="E24" s="11">
        <f t="shared" si="0"/>
        <v>732</v>
      </c>
      <c r="F24" s="27" t="s">
        <v>44</v>
      </c>
      <c r="G24" s="18" t="s">
        <v>48</v>
      </c>
    </row>
    <row r="25" spans="1:7" ht="12.75">
      <c r="A25" s="16">
        <v>42965</v>
      </c>
      <c r="B25" s="7" t="s">
        <v>49</v>
      </c>
      <c r="C25" s="11">
        <v>732</v>
      </c>
      <c r="D25" s="11">
        <v>0</v>
      </c>
      <c r="E25" s="11">
        <f t="shared" si="0"/>
        <v>732</v>
      </c>
      <c r="F25" s="27" t="s">
        <v>44</v>
      </c>
      <c r="G25" s="18" t="s">
        <v>48</v>
      </c>
    </row>
    <row r="26" spans="1:7" ht="12.75">
      <c r="A26" s="16">
        <v>42947</v>
      </c>
      <c r="B26" s="7" t="s">
        <v>53</v>
      </c>
      <c r="C26" s="11">
        <v>453.6</v>
      </c>
      <c r="D26" s="11">
        <v>75.6</v>
      </c>
      <c r="E26" s="11">
        <f t="shared" si="0"/>
        <v>378</v>
      </c>
      <c r="F26" s="27">
        <v>60274733</v>
      </c>
      <c r="G26" s="18" t="s">
        <v>54</v>
      </c>
    </row>
    <row r="27" spans="1:7" ht="12.75">
      <c r="A27" s="16"/>
      <c r="C27" s="11"/>
      <c r="D27" s="11"/>
      <c r="E27" s="11"/>
      <c r="F27" s="27"/>
      <c r="G27" s="18"/>
    </row>
    <row r="28" spans="2:6" s="20" customFormat="1" ht="18">
      <c r="B28" s="4" t="s">
        <v>10</v>
      </c>
      <c r="C28" s="19">
        <f>SUM(C19:C27)</f>
        <v>4764.6</v>
      </c>
      <c r="D28" s="19">
        <f>SUM(D19:D27)</f>
        <v>245.6</v>
      </c>
      <c r="E28" s="19">
        <f>SUM(E19:E27)</f>
        <v>4519</v>
      </c>
      <c r="F28" s="19"/>
    </row>
    <row r="30" ht="12.75">
      <c r="C30" s="11"/>
    </row>
    <row r="31" ht="12.75">
      <c r="A31" s="20"/>
    </row>
    <row r="37" s="4" customFormat="1" ht="18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Sony</cp:lastModifiedBy>
  <cp:lastPrinted>2017-08-31T18:48:34Z</cp:lastPrinted>
  <dcterms:created xsi:type="dcterms:W3CDTF">2015-07-08T17:36:41Z</dcterms:created>
  <dcterms:modified xsi:type="dcterms:W3CDTF">2017-10-12T13:43:06Z</dcterms:modified>
  <cp:category/>
  <cp:version/>
  <cp:contentType/>
  <cp:contentStatus/>
</cp:coreProperties>
</file>